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World LCC 31 Analysis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<sst xmlns="http://schemas.openxmlformats.org/spreadsheetml/2006/main" count="79" uniqueCount="79">
  <si>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Airline</t>
  </si>
  <si>
    <t>Code</t>
  </si>
  <si>
    <t>Dropped</t>
  </si>
  <si>
    <t>Added</t>
  </si>
  <si>
    <t>D%</t>
  </si>
  <si>
    <t>A%</t>
  </si>
  <si>
    <t>Comp%</t>
  </si>
  <si>
    <t>Lion Air</t>
  </si>
  <si>
    <t>JT</t>
  </si>
  <si>
    <t>GoAir</t>
  </si>
  <si>
    <t>G8</t>
  </si>
  <si>
    <t>Indonesia AirAsia</t>
  </si>
  <si>
    <t>QZ</t>
  </si>
  <si>
    <t>Jetstar</t>
  </si>
  <si>
    <t>JQ</t>
  </si>
  <si>
    <t>Tiger Airways</t>
  </si>
  <si>
    <t>TR</t>
  </si>
  <si>
    <t>Interjet</t>
  </si>
  <si>
    <t>4O</t>
  </si>
  <si>
    <t>Monarch</t>
  </si>
  <si>
    <t>ZB</t>
  </si>
  <si>
    <t>IndiGo</t>
  </si>
  <si>
    <t>6E</t>
  </si>
  <si>
    <t>Spirit Airlines</t>
  </si>
  <si>
    <t>NK</t>
  </si>
  <si>
    <t>Jet2.com</t>
  </si>
  <si>
    <t>LS</t>
  </si>
  <si>
    <t>flydubai</t>
  </si>
  <si>
    <t>FZ</t>
  </si>
  <si>
    <t>GOL</t>
  </si>
  <si>
    <t>G3</t>
  </si>
  <si>
    <t>jetBlue</t>
  </si>
  <si>
    <t>B6</t>
  </si>
  <si>
    <t>easyJet</t>
  </si>
  <si>
    <t>U2</t>
  </si>
  <si>
    <t>Vueling</t>
  </si>
  <si>
    <t>VY</t>
  </si>
  <si>
    <t>Southwest</t>
  </si>
  <si>
    <t>WN</t>
  </si>
  <si>
    <t>Thai AirAsia</t>
  </si>
  <si>
    <t>FD</t>
  </si>
  <si>
    <t>SpiceJet</t>
  </si>
  <si>
    <t>SG</t>
  </si>
  <si>
    <t>Volaris</t>
  </si>
  <si>
    <t>Y4</t>
  </si>
  <si>
    <t>WestJet</t>
  </si>
  <si>
    <t>WS</t>
  </si>
  <si>
    <t>germanwings</t>
  </si>
  <si>
    <t>4U</t>
  </si>
  <si>
    <t>Norwegian</t>
  </si>
  <si>
    <t>DY</t>
  </si>
  <si>
    <t>vivaaerobus</t>
  </si>
  <si>
    <t>VB</t>
  </si>
  <si>
    <t>Cebu Pacific</t>
  </si>
  <si>
    <t>5J</t>
  </si>
  <si>
    <t>Wizz Air</t>
  </si>
  <si>
    <t>W6</t>
  </si>
  <si>
    <t>Ryanair</t>
  </si>
  <si>
    <t>FR</t>
  </si>
  <si>
    <t>Transavia.com</t>
  </si>
  <si>
    <t>HV</t>
  </si>
  <si>
    <t>Allegiant Air</t>
  </si>
  <si>
    <t>G4</t>
  </si>
  <si>
    <t>Air Arabia</t>
  </si>
  <si>
    <t>G9</t>
  </si>
  <si>
    <t>AirAsia</t>
  </si>
  <si>
    <t>AK</t>
  </si>
  <si>
    <t>Pegasus</t>
  </si>
  <si>
    <t>PC</t>
  </si>
  <si>
    <t>World LCC network stability analysis S11 to S12</t>
  </si>
  <si>
    <t>ATM growth</t>
  </si>
  <si>
    <t>Seat growth</t>
  </si>
  <si>
    <t>ASK growth</t>
  </si>
  <si>
    <t>S11 routes</t>
  </si>
  <si>
    <t>S12 routes</t>
  </si>
  <si>
    <t>S12 v S11</t>
  </si>
  <si>
    <t>Notes</t>
  </si>
  <si>
    <t>o  "Comp%" is the share of new routes launched on which one or more carriers were already operating</t>
  </si>
  <si>
    <t>Source: Diio Mi / SRS Analyzer / Innovata for September 2011 and September 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</si>
</sst>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7">
    <font>
      <sz val="10"/>
      <name val="Verdana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8"/>
      <color indexed="9"/>
      <name val="Verdana"/>
      <family val="2"/>
    </font>
    <font>
      <b/>
      <sz val="10"/>
      <color indexed="8"/>
      <name val="Verdana"/>
      <family val="2"/>
    </font>
    <font>
      <b/>
      <sz val="12"/>
      <color indexed="9"/>
      <name val="Verdana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19" applyNumberFormat="1" applyFont="1" applyAlignment="1">
      <alignment/>
    </xf>
    <xf numFmtId="164" fontId="0" fillId="0" borderId="0" xfId="19" applyNumberFormat="1" applyAlignment="1">
      <alignment/>
    </xf>
    <xf numFmtId="0" fontId="2" fillId="0" borderId="0" xfId="0" applyFont="1" applyFill="1" applyAlignment="1">
      <alignment horizontal="right"/>
    </xf>
    <xf numFmtId="9" fontId="0" fillId="0" borderId="0" xfId="19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20.625" style="0" customWidth="1"/>
    <col min="2" max="2" width="6.625" style="1" customWidth="1"/>
    <col min="3" max="3" width="10.875" style="2" bestFit="1" customWidth="1"/>
    <col min="4" max="4" width="8.75390625" style="2" bestFit="1" customWidth="1"/>
    <col min="5" max="5" width="6.875" style="2" bestFit="1" customWidth="1"/>
    <col min="6" max="6" width="10.875" style="2" bestFit="1" customWidth="1"/>
    <col min="9" max="9" width="10.625" style="0" customWidth="1"/>
    <col min="10" max="13" width="12.625" style="0" customWidth="1"/>
  </cols>
  <sheetData>
    <row r="1" spans="1:13" ht="22.5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3"/>
      <c r="B2" s="11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</row>
    <row r="3" spans="1:13" ht="12.75">
      <c r="A3" s="3" t="s">
        <v>78</v>
      </c>
      <c r="B3" s="11"/>
      <c r="C3" s="12"/>
      <c r="D3" s="12"/>
      <c r="E3" s="12"/>
      <c r="F3" s="12"/>
      <c r="G3" s="13"/>
      <c r="H3" s="13"/>
      <c r="I3" s="13"/>
      <c r="J3" s="13"/>
      <c r="K3" s="13"/>
      <c r="L3" s="13"/>
      <c r="M3" s="13"/>
    </row>
    <row r="4" spans="1:13" ht="12.75">
      <c r="A4" s="14" t="s">
        <v>0</v>
      </c>
      <c r="B4" s="15" t="s">
        <v>1</v>
      </c>
      <c r="C4" s="16" t="s">
        <v>73</v>
      </c>
      <c r="D4" s="16" t="s">
        <v>2</v>
      </c>
      <c r="E4" s="16" t="s">
        <v>3</v>
      </c>
      <c r="F4" s="16" t="s">
        <v>74</v>
      </c>
      <c r="G4" s="16" t="s">
        <v>4</v>
      </c>
      <c r="H4" s="16" t="s">
        <v>5</v>
      </c>
      <c r="I4" s="17" t="s">
        <v>75</v>
      </c>
      <c r="J4" s="17" t="s">
        <v>70</v>
      </c>
      <c r="K4" s="17" t="s">
        <v>71</v>
      </c>
      <c r="L4" s="17" t="s">
        <v>72</v>
      </c>
      <c r="M4" s="17" t="s">
        <v>6</v>
      </c>
    </row>
    <row r="5" spans="1:13" ht="12.75">
      <c r="A5" s="4" t="s">
        <v>63</v>
      </c>
      <c r="B5" s="5" t="s">
        <v>64</v>
      </c>
      <c r="C5" s="6">
        <v>46</v>
      </c>
      <c r="D5" s="9">
        <v>0</v>
      </c>
      <c r="E5" s="6">
        <v>8</v>
      </c>
      <c r="F5" s="6">
        <f aca="true" t="shared" si="0" ref="F5:F35">C5-D5+E5</f>
        <v>54</v>
      </c>
      <c r="G5" s="7">
        <f aca="true" t="shared" si="1" ref="G5:G35">D5/C5</f>
        <v>0</v>
      </c>
      <c r="H5" s="7">
        <f aca="true" t="shared" si="2" ref="H5:H35">E5/F5</f>
        <v>0.14814814814814814</v>
      </c>
      <c r="I5" s="7">
        <f aca="true" t="shared" si="3" ref="I5:I35">F5/C5-1</f>
        <v>0.17391304347826098</v>
      </c>
      <c r="J5" s="7">
        <v>0.107</v>
      </c>
      <c r="K5" s="7">
        <v>0.1072</v>
      </c>
      <c r="L5" s="7">
        <v>0.0748</v>
      </c>
      <c r="M5" s="7">
        <v>0</v>
      </c>
    </row>
    <row r="6" spans="1:13" ht="12.75">
      <c r="A6" s="4" t="s">
        <v>65</v>
      </c>
      <c r="B6" s="5" t="s">
        <v>66</v>
      </c>
      <c r="C6" s="6">
        <v>80</v>
      </c>
      <c r="D6" s="6">
        <v>2</v>
      </c>
      <c r="E6" s="6">
        <v>4</v>
      </c>
      <c r="F6" s="6">
        <f t="shared" si="0"/>
        <v>82</v>
      </c>
      <c r="G6" s="7">
        <f t="shared" si="1"/>
        <v>0.025</v>
      </c>
      <c r="H6" s="7">
        <f t="shared" si="2"/>
        <v>0.04878048780487805</v>
      </c>
      <c r="I6" s="7">
        <f t="shared" si="3"/>
        <v>0.02499999999999991</v>
      </c>
      <c r="J6" s="7">
        <v>0.196</v>
      </c>
      <c r="K6" s="7">
        <v>0.196</v>
      </c>
      <c r="L6" s="7">
        <v>0.151</v>
      </c>
      <c r="M6" s="7">
        <v>0</v>
      </c>
    </row>
    <row r="7" spans="1:13" ht="12.75">
      <c r="A7" s="4" t="s">
        <v>61</v>
      </c>
      <c r="B7" s="5" t="s">
        <v>62</v>
      </c>
      <c r="C7" s="6">
        <v>160</v>
      </c>
      <c r="D7" s="6">
        <v>32</v>
      </c>
      <c r="E7" s="6">
        <v>28</v>
      </c>
      <c r="F7" s="6">
        <f t="shared" si="0"/>
        <v>156</v>
      </c>
      <c r="G7" s="7">
        <f t="shared" si="1"/>
        <v>0.2</v>
      </c>
      <c r="H7" s="7">
        <f t="shared" si="2"/>
        <v>0.1794871794871795</v>
      </c>
      <c r="I7" s="7">
        <f t="shared" si="3"/>
        <v>-0.025000000000000022</v>
      </c>
      <c r="J7" s="7">
        <v>-0.174</v>
      </c>
      <c r="K7" s="7">
        <v>-0.1697</v>
      </c>
      <c r="L7" s="7">
        <v>-0.1458</v>
      </c>
      <c r="M7" s="7">
        <v>0.07894736842105263</v>
      </c>
    </row>
    <row r="8" spans="1:13" ht="12.75">
      <c r="A8" s="4" t="s">
        <v>53</v>
      </c>
      <c r="B8" s="5" t="s">
        <v>54</v>
      </c>
      <c r="C8" s="6">
        <v>75</v>
      </c>
      <c r="D8" s="6">
        <v>2</v>
      </c>
      <c r="E8" s="6">
        <v>8</v>
      </c>
      <c r="F8" s="6">
        <f t="shared" si="0"/>
        <v>81</v>
      </c>
      <c r="G8" s="7">
        <f t="shared" si="1"/>
        <v>0.02666666666666667</v>
      </c>
      <c r="H8" s="7">
        <f t="shared" si="2"/>
        <v>0.09876543209876543</v>
      </c>
      <c r="I8" s="7">
        <f t="shared" si="3"/>
        <v>0.08000000000000007</v>
      </c>
      <c r="J8" s="7">
        <v>0.0863</v>
      </c>
      <c r="K8" s="7">
        <v>0.145</v>
      </c>
      <c r="L8" s="7">
        <v>0.112</v>
      </c>
      <c r="M8" s="7">
        <v>0.25</v>
      </c>
    </row>
    <row r="9" spans="1:13" ht="12.75">
      <c r="A9" s="4" t="s">
        <v>33</v>
      </c>
      <c r="B9" s="5" t="s">
        <v>34</v>
      </c>
      <c r="C9" s="6">
        <v>460</v>
      </c>
      <c r="D9" s="6">
        <v>24</v>
      </c>
      <c r="E9" s="6">
        <v>140</v>
      </c>
      <c r="F9" s="6">
        <f t="shared" si="0"/>
        <v>576</v>
      </c>
      <c r="G9" s="7">
        <f t="shared" si="1"/>
        <v>0.05217391304347826</v>
      </c>
      <c r="H9" s="7">
        <f t="shared" si="2"/>
        <v>0.24305555555555555</v>
      </c>
      <c r="I9" s="7">
        <f t="shared" si="3"/>
        <v>0.25217391304347836</v>
      </c>
      <c r="J9" s="7">
        <v>0.174</v>
      </c>
      <c r="K9" s="7">
        <v>0.187</v>
      </c>
      <c r="L9" s="7">
        <v>0.139</v>
      </c>
      <c r="M9" s="7">
        <v>0.5352112676056338</v>
      </c>
    </row>
    <row r="10" spans="1:13" ht="12.75">
      <c r="A10" s="4" t="s">
        <v>27</v>
      </c>
      <c r="B10" s="5" t="s">
        <v>28</v>
      </c>
      <c r="C10" s="6">
        <v>35</v>
      </c>
      <c r="D10" s="6">
        <v>2</v>
      </c>
      <c r="E10" s="6">
        <v>15</v>
      </c>
      <c r="F10" s="6">
        <f t="shared" si="0"/>
        <v>48</v>
      </c>
      <c r="G10" s="7">
        <f t="shared" si="1"/>
        <v>0.05714285714285714</v>
      </c>
      <c r="H10" s="7">
        <f t="shared" si="2"/>
        <v>0.3125</v>
      </c>
      <c r="I10" s="7">
        <f t="shared" si="3"/>
        <v>0.37142857142857144</v>
      </c>
      <c r="J10" s="7">
        <v>0.537</v>
      </c>
      <c r="K10" s="7">
        <v>0.537</v>
      </c>
      <c r="L10" s="7">
        <v>0.414</v>
      </c>
      <c r="M10" s="7">
        <v>0.6923076923076923</v>
      </c>
    </row>
    <row r="11" spans="1:13" ht="12.75">
      <c r="A11" s="4" t="s">
        <v>47</v>
      </c>
      <c r="B11" s="5" t="s">
        <v>48</v>
      </c>
      <c r="C11" s="6">
        <v>136</v>
      </c>
      <c r="D11" s="6">
        <v>19</v>
      </c>
      <c r="E11" s="6">
        <v>28</v>
      </c>
      <c r="F11" s="6">
        <f t="shared" si="0"/>
        <v>145</v>
      </c>
      <c r="G11" s="7">
        <f t="shared" si="1"/>
        <v>0.13970588235294118</v>
      </c>
      <c r="H11" s="7">
        <f t="shared" si="2"/>
        <v>0.19310344827586207</v>
      </c>
      <c r="I11" s="7">
        <f t="shared" si="3"/>
        <v>0.06617647058823528</v>
      </c>
      <c r="J11" s="7">
        <v>0.064</v>
      </c>
      <c r="K11" s="7">
        <v>0.064</v>
      </c>
      <c r="L11" s="7">
        <v>0.033</v>
      </c>
      <c r="M11" s="7">
        <v>0.391304347826087</v>
      </c>
    </row>
    <row r="12" spans="1:13" ht="12.75">
      <c r="A12" s="4" t="s">
        <v>9</v>
      </c>
      <c r="B12" s="5" t="s">
        <v>10</v>
      </c>
      <c r="C12" s="6">
        <v>27</v>
      </c>
      <c r="D12" s="6">
        <v>3</v>
      </c>
      <c r="E12" s="6">
        <v>8</v>
      </c>
      <c r="F12" s="6">
        <f t="shared" si="0"/>
        <v>32</v>
      </c>
      <c r="G12" s="7">
        <f t="shared" si="1"/>
        <v>0.1111111111111111</v>
      </c>
      <c r="H12" s="7">
        <f t="shared" si="2"/>
        <v>0.25</v>
      </c>
      <c r="I12" s="7">
        <f t="shared" si="3"/>
        <v>0.18518518518518512</v>
      </c>
      <c r="J12" s="7">
        <v>0.272</v>
      </c>
      <c r="K12" s="7">
        <v>0.537</v>
      </c>
      <c r="L12" s="7">
        <v>0.503</v>
      </c>
      <c r="M12" s="7">
        <v>1</v>
      </c>
    </row>
    <row r="13" spans="1:13" ht="12.75">
      <c r="A13" s="4" t="s">
        <v>29</v>
      </c>
      <c r="B13" s="5" t="s">
        <v>30</v>
      </c>
      <c r="C13" s="6">
        <v>175</v>
      </c>
      <c r="D13" s="6">
        <v>16</v>
      </c>
      <c r="E13" s="6">
        <v>10</v>
      </c>
      <c r="F13" s="6">
        <f t="shared" si="0"/>
        <v>169</v>
      </c>
      <c r="G13" s="7">
        <f t="shared" si="1"/>
        <v>0.09142857142857143</v>
      </c>
      <c r="H13" s="7">
        <f t="shared" si="2"/>
        <v>0.05917159763313609</v>
      </c>
      <c r="I13" s="7">
        <f t="shared" si="3"/>
        <v>-0.03428571428571425</v>
      </c>
      <c r="J13" s="7">
        <v>-0.07</v>
      </c>
      <c r="K13" s="7">
        <v>-0.068</v>
      </c>
      <c r="L13" s="7">
        <v>-0.1</v>
      </c>
      <c r="M13" s="7">
        <v>0.6666666666666666</v>
      </c>
    </row>
    <row r="14" spans="1:13" ht="12.75">
      <c r="A14" s="4" t="s">
        <v>21</v>
      </c>
      <c r="B14" s="5" t="s">
        <v>22</v>
      </c>
      <c r="C14" s="6">
        <v>69</v>
      </c>
      <c r="D14" s="9">
        <v>0</v>
      </c>
      <c r="E14" s="6">
        <v>24</v>
      </c>
      <c r="F14" s="6">
        <f t="shared" si="0"/>
        <v>93</v>
      </c>
      <c r="G14" s="7">
        <f t="shared" si="1"/>
        <v>0</v>
      </c>
      <c r="H14" s="7">
        <f t="shared" si="2"/>
        <v>0.25806451612903225</v>
      </c>
      <c r="I14" s="7">
        <f t="shared" si="3"/>
        <v>0.34782608695652173</v>
      </c>
      <c r="J14" s="7">
        <v>0.388</v>
      </c>
      <c r="K14" s="7">
        <v>0.388</v>
      </c>
      <c r="L14" s="7">
        <v>0.512</v>
      </c>
      <c r="M14" s="7">
        <v>0.8421052631578947</v>
      </c>
    </row>
    <row r="15" spans="1:13" ht="12.75">
      <c r="A15" s="4" t="s">
        <v>11</v>
      </c>
      <c r="B15" s="5" t="s">
        <v>12</v>
      </c>
      <c r="C15" s="6">
        <v>25</v>
      </c>
      <c r="D15" s="6">
        <v>2</v>
      </c>
      <c r="E15" s="6">
        <v>6</v>
      </c>
      <c r="F15" s="6">
        <f t="shared" si="0"/>
        <v>29</v>
      </c>
      <c r="G15" s="7">
        <f t="shared" si="1"/>
        <v>0.08</v>
      </c>
      <c r="H15" s="7">
        <f t="shared" si="2"/>
        <v>0.20689655172413793</v>
      </c>
      <c r="I15" s="7">
        <f t="shared" si="3"/>
        <v>0.15999999999999992</v>
      </c>
      <c r="J15" s="7">
        <v>0.119</v>
      </c>
      <c r="K15" s="7">
        <v>0.15</v>
      </c>
      <c r="L15" s="7">
        <v>0.02</v>
      </c>
      <c r="M15" s="7">
        <v>1</v>
      </c>
    </row>
    <row r="16" spans="1:13" ht="12.75">
      <c r="A16" s="4" t="s">
        <v>17</v>
      </c>
      <c r="B16" s="5" t="s">
        <v>18</v>
      </c>
      <c r="C16" s="6">
        <v>37</v>
      </c>
      <c r="D16" s="6">
        <v>4</v>
      </c>
      <c r="E16" s="6">
        <v>7</v>
      </c>
      <c r="F16" s="6">
        <f t="shared" si="0"/>
        <v>40</v>
      </c>
      <c r="G16" s="7">
        <f t="shared" si="1"/>
        <v>0.10810810810810811</v>
      </c>
      <c r="H16" s="7">
        <f t="shared" si="2"/>
        <v>0.175</v>
      </c>
      <c r="I16" s="7">
        <f t="shared" si="3"/>
        <v>0.08108108108108114</v>
      </c>
      <c r="J16" s="7">
        <v>0.097</v>
      </c>
      <c r="K16" s="7">
        <v>0.097</v>
      </c>
      <c r="L16" s="7">
        <v>0.181</v>
      </c>
      <c r="M16" s="7">
        <v>0.875</v>
      </c>
    </row>
    <row r="17" spans="1:13" ht="12.75">
      <c r="A17" s="4" t="s">
        <v>25</v>
      </c>
      <c r="B17" s="5" t="s">
        <v>26</v>
      </c>
      <c r="C17" s="6">
        <v>130</v>
      </c>
      <c r="D17" s="6">
        <v>2</v>
      </c>
      <c r="E17" s="6">
        <v>25</v>
      </c>
      <c r="F17" s="6">
        <f t="shared" si="0"/>
        <v>153</v>
      </c>
      <c r="G17" s="7">
        <f t="shared" si="1"/>
        <v>0.015384615384615385</v>
      </c>
      <c r="H17" s="7">
        <f t="shared" si="2"/>
        <v>0.16339869281045752</v>
      </c>
      <c r="I17" s="7">
        <f t="shared" si="3"/>
        <v>0.17692307692307696</v>
      </c>
      <c r="J17" s="7">
        <v>0.116</v>
      </c>
      <c r="K17" s="7">
        <v>0.144</v>
      </c>
      <c r="L17" s="7">
        <v>0.1767</v>
      </c>
      <c r="M17" s="7">
        <v>0.6956521739130435</v>
      </c>
    </row>
    <row r="18" spans="1:13" ht="12.75">
      <c r="A18" s="4" t="s">
        <v>31</v>
      </c>
      <c r="B18" s="5" t="s">
        <v>32</v>
      </c>
      <c r="C18" s="6">
        <v>155</v>
      </c>
      <c r="D18" s="6">
        <v>6</v>
      </c>
      <c r="E18" s="6">
        <v>18</v>
      </c>
      <c r="F18" s="6">
        <f t="shared" si="0"/>
        <v>167</v>
      </c>
      <c r="G18" s="7">
        <f t="shared" si="1"/>
        <v>0.03870967741935484</v>
      </c>
      <c r="H18" s="7">
        <f t="shared" si="2"/>
        <v>0.10778443113772455</v>
      </c>
      <c r="I18" s="7">
        <f t="shared" si="3"/>
        <v>0.07741935483870965</v>
      </c>
      <c r="J18" s="7">
        <v>0.074</v>
      </c>
      <c r="K18" s="7">
        <v>0.065</v>
      </c>
      <c r="L18" s="7">
        <v>0.052</v>
      </c>
      <c r="M18" s="7">
        <v>0.65</v>
      </c>
    </row>
    <row r="19" spans="1:13" ht="12.75">
      <c r="A19" s="4" t="s">
        <v>13</v>
      </c>
      <c r="B19" s="5" t="s">
        <v>14</v>
      </c>
      <c r="C19" s="6">
        <v>83</v>
      </c>
      <c r="D19" s="6">
        <v>3</v>
      </c>
      <c r="E19" s="6">
        <v>5</v>
      </c>
      <c r="F19" s="6">
        <f t="shared" si="0"/>
        <v>85</v>
      </c>
      <c r="G19" s="7">
        <f t="shared" si="1"/>
        <v>0.03614457831325301</v>
      </c>
      <c r="H19" s="7">
        <f t="shared" si="2"/>
        <v>0.058823529411764705</v>
      </c>
      <c r="I19" s="7">
        <f t="shared" si="3"/>
        <v>0.024096385542168752</v>
      </c>
      <c r="J19" s="7">
        <v>0.0384</v>
      </c>
      <c r="K19" s="7">
        <v>0.0584</v>
      </c>
      <c r="L19" s="7">
        <v>0.0756</v>
      </c>
      <c r="M19" s="7">
        <v>1</v>
      </c>
    </row>
    <row r="20" spans="1:13" ht="12.75">
      <c r="A20" s="4" t="s">
        <v>7</v>
      </c>
      <c r="B20" s="5" t="s">
        <v>8</v>
      </c>
      <c r="C20" s="6">
        <v>52</v>
      </c>
      <c r="D20" s="6">
        <v>1</v>
      </c>
      <c r="E20" s="6">
        <v>25</v>
      </c>
      <c r="F20" s="6">
        <f t="shared" si="0"/>
        <v>76</v>
      </c>
      <c r="G20" s="7">
        <f t="shared" si="1"/>
        <v>0.019230769230769232</v>
      </c>
      <c r="H20" s="7">
        <f t="shared" si="2"/>
        <v>0.32894736842105265</v>
      </c>
      <c r="I20" s="7">
        <f t="shared" si="3"/>
        <v>0.46153846153846145</v>
      </c>
      <c r="J20" s="7">
        <v>0.785</v>
      </c>
      <c r="K20" s="7">
        <v>0.868</v>
      </c>
      <c r="L20" s="7">
        <v>0.833</v>
      </c>
      <c r="M20" s="7"/>
    </row>
    <row r="21" spans="1:13" ht="12.75">
      <c r="A21" s="4" t="s">
        <v>19</v>
      </c>
      <c r="B21" s="5" t="s">
        <v>20</v>
      </c>
      <c r="C21" s="6">
        <v>55</v>
      </c>
      <c r="D21" s="6">
        <v>1</v>
      </c>
      <c r="E21" s="6">
        <v>22</v>
      </c>
      <c r="F21" s="6">
        <f t="shared" si="0"/>
        <v>76</v>
      </c>
      <c r="G21" s="7">
        <f t="shared" si="1"/>
        <v>0.01818181818181818</v>
      </c>
      <c r="H21" s="7">
        <f t="shared" si="2"/>
        <v>0.2894736842105263</v>
      </c>
      <c r="I21" s="7">
        <f t="shared" si="3"/>
        <v>0.38181818181818183</v>
      </c>
      <c r="J21" s="7">
        <v>0.2164</v>
      </c>
      <c r="K21" s="7">
        <v>0.1868</v>
      </c>
      <c r="L21" s="7">
        <v>0.1537</v>
      </c>
      <c r="M21" s="7">
        <v>0.8518518518518519</v>
      </c>
    </row>
    <row r="22" spans="1:13" ht="12.75">
      <c r="A22" s="4" t="s">
        <v>49</v>
      </c>
      <c r="B22" s="5" t="s">
        <v>50</v>
      </c>
      <c r="C22" s="6">
        <v>222</v>
      </c>
      <c r="D22" s="6">
        <v>18</v>
      </c>
      <c r="E22" s="6">
        <v>47</v>
      </c>
      <c r="F22" s="6">
        <f t="shared" si="0"/>
        <v>251</v>
      </c>
      <c r="G22" s="7">
        <f t="shared" si="1"/>
        <v>0.08108108108108109</v>
      </c>
      <c r="H22" s="7">
        <f t="shared" si="2"/>
        <v>0.18725099601593626</v>
      </c>
      <c r="I22" s="7">
        <f t="shared" si="3"/>
        <v>0.13063063063063063</v>
      </c>
      <c r="J22" s="7">
        <v>0.18</v>
      </c>
      <c r="K22" s="7">
        <v>0.2</v>
      </c>
      <c r="L22" s="7">
        <v>0.187</v>
      </c>
      <c r="M22" s="7">
        <v>0.3584905660377358</v>
      </c>
    </row>
    <row r="23" spans="1:13" ht="12.75">
      <c r="A23" s="4" t="s">
        <v>67</v>
      </c>
      <c r="B23" s="5" t="s">
        <v>68</v>
      </c>
      <c r="C23" s="6">
        <v>164</v>
      </c>
      <c r="D23" s="6">
        <v>65</v>
      </c>
      <c r="E23" s="6">
        <v>24</v>
      </c>
      <c r="F23" s="6">
        <f t="shared" si="0"/>
        <v>123</v>
      </c>
      <c r="G23" s="7">
        <f t="shared" si="1"/>
        <v>0.39634146341463417</v>
      </c>
      <c r="H23" s="7">
        <f t="shared" si="2"/>
        <v>0.1951219512195122</v>
      </c>
      <c r="I23" s="7">
        <f t="shared" si="3"/>
        <v>-0.25</v>
      </c>
      <c r="J23" s="7">
        <v>0.052</v>
      </c>
      <c r="K23" s="7">
        <v>0.234</v>
      </c>
      <c r="L23" s="7">
        <v>0.081</v>
      </c>
      <c r="M23" s="7">
        <v>0</v>
      </c>
    </row>
    <row r="24" spans="1:13" ht="12.75">
      <c r="A24" s="4" t="s">
        <v>57</v>
      </c>
      <c r="B24" s="5" t="s">
        <v>58</v>
      </c>
      <c r="C24" s="6">
        <f>2344/2</f>
        <v>1172</v>
      </c>
      <c r="D24" s="6">
        <v>154</v>
      </c>
      <c r="E24" s="6">
        <v>300</v>
      </c>
      <c r="F24" s="6">
        <f t="shared" si="0"/>
        <v>1318</v>
      </c>
      <c r="G24" s="7">
        <f t="shared" si="1"/>
        <v>0.13139931740614336</v>
      </c>
      <c r="H24" s="7">
        <f t="shared" si="2"/>
        <v>0.2276176024279211</v>
      </c>
      <c r="I24" s="7">
        <f t="shared" si="3"/>
        <v>0.12457337883959041</v>
      </c>
      <c r="J24" s="7">
        <v>0.105</v>
      </c>
      <c r="K24" s="7">
        <v>0.105</v>
      </c>
      <c r="L24" s="7">
        <v>0.082</v>
      </c>
      <c r="M24" s="7">
        <v>0.17307692307692307</v>
      </c>
    </row>
    <row r="25" spans="1:13" ht="12.75">
      <c r="A25" s="4" t="s">
        <v>37</v>
      </c>
      <c r="B25" s="5" t="s">
        <v>38</v>
      </c>
      <c r="C25" s="6">
        <v>485</v>
      </c>
      <c r="D25" s="6">
        <v>32</v>
      </c>
      <c r="E25" s="6">
        <v>29</v>
      </c>
      <c r="F25" s="6">
        <f t="shared" si="0"/>
        <v>482</v>
      </c>
      <c r="G25" s="7">
        <f t="shared" si="1"/>
        <v>0.06597938144329897</v>
      </c>
      <c r="H25" s="7">
        <f t="shared" si="2"/>
        <v>0.06016597510373444</v>
      </c>
      <c r="I25" s="7">
        <f t="shared" si="3"/>
        <v>-0.006185567010309256</v>
      </c>
      <c r="J25" s="7">
        <v>-0.07</v>
      </c>
      <c r="K25" s="7">
        <v>-0.056</v>
      </c>
      <c r="L25" s="7">
        <v>-0.048</v>
      </c>
      <c r="M25" s="7">
        <v>0.5</v>
      </c>
    </row>
    <row r="26" spans="1:13" ht="12.75">
      <c r="A26" s="4" t="s">
        <v>41</v>
      </c>
      <c r="B26" s="5" t="s">
        <v>42</v>
      </c>
      <c r="C26" s="6">
        <v>56</v>
      </c>
      <c r="D26" s="6">
        <v>5</v>
      </c>
      <c r="E26" s="6">
        <v>46</v>
      </c>
      <c r="F26" s="6">
        <f t="shared" si="0"/>
        <v>97</v>
      </c>
      <c r="G26" s="7">
        <f t="shared" si="1"/>
        <v>0.08928571428571429</v>
      </c>
      <c r="H26" s="7">
        <f t="shared" si="2"/>
        <v>0.4742268041237113</v>
      </c>
      <c r="I26" s="7">
        <f t="shared" si="3"/>
        <v>0.7321428571428572</v>
      </c>
      <c r="J26" s="7">
        <v>0.441</v>
      </c>
      <c r="K26" s="7">
        <v>0.166</v>
      </c>
      <c r="L26" s="7">
        <v>0.065</v>
      </c>
      <c r="M26" s="7">
        <v>0.45454545454545453</v>
      </c>
    </row>
    <row r="27" spans="1:13" ht="12.75">
      <c r="A27" s="4" t="s">
        <v>23</v>
      </c>
      <c r="B27" s="5" t="s">
        <v>24</v>
      </c>
      <c r="C27" s="6">
        <v>72</v>
      </c>
      <c r="D27" s="6">
        <v>3</v>
      </c>
      <c r="E27" s="6">
        <v>28</v>
      </c>
      <c r="F27" s="6">
        <f t="shared" si="0"/>
        <v>97</v>
      </c>
      <c r="G27" s="7">
        <f t="shared" si="1"/>
        <v>0.041666666666666664</v>
      </c>
      <c r="H27" s="7">
        <f t="shared" si="2"/>
        <v>0.28865979381443296</v>
      </c>
      <c r="I27" s="7">
        <f t="shared" si="3"/>
        <v>0.3472222222222223</v>
      </c>
      <c r="J27" s="7">
        <v>0.177</v>
      </c>
      <c r="K27" s="7">
        <v>0.195</v>
      </c>
      <c r="L27" s="7">
        <v>0.148</v>
      </c>
      <c r="M27" s="7">
        <v>0.8214285714285714</v>
      </c>
    </row>
    <row r="28" spans="1:13" ht="12.75">
      <c r="A28" s="4" t="s">
        <v>39</v>
      </c>
      <c r="B28" s="5" t="s">
        <v>40</v>
      </c>
      <c r="C28" s="6">
        <v>38</v>
      </c>
      <c r="D28" s="6">
        <v>6</v>
      </c>
      <c r="E28" s="6">
        <v>10</v>
      </c>
      <c r="F28" s="6">
        <f t="shared" si="0"/>
        <v>42</v>
      </c>
      <c r="G28" s="7">
        <f t="shared" si="1"/>
        <v>0.15789473684210525</v>
      </c>
      <c r="H28" s="7">
        <f t="shared" si="2"/>
        <v>0.23809523809523808</v>
      </c>
      <c r="I28" s="7">
        <f t="shared" si="3"/>
        <v>0.10526315789473695</v>
      </c>
      <c r="J28" s="7">
        <v>0.192</v>
      </c>
      <c r="K28" s="7">
        <v>0.112</v>
      </c>
      <c r="L28" s="7">
        <v>0.089</v>
      </c>
      <c r="M28" s="7">
        <v>0.5</v>
      </c>
    </row>
    <row r="29" spans="1:13" ht="12.75">
      <c r="A29" s="4" t="s">
        <v>15</v>
      </c>
      <c r="B29" s="5" t="s">
        <v>16</v>
      </c>
      <c r="C29" s="6">
        <v>21</v>
      </c>
      <c r="D29" s="9">
        <v>0</v>
      </c>
      <c r="E29" s="6">
        <v>5</v>
      </c>
      <c r="F29" s="6">
        <f t="shared" si="0"/>
        <v>26</v>
      </c>
      <c r="G29" s="7">
        <f t="shared" si="1"/>
        <v>0</v>
      </c>
      <c r="H29" s="7">
        <f t="shared" si="2"/>
        <v>0.19230769230769232</v>
      </c>
      <c r="I29" s="7">
        <f t="shared" si="3"/>
        <v>0.23809523809523814</v>
      </c>
      <c r="J29" s="7">
        <v>0.0787</v>
      </c>
      <c r="K29" s="7">
        <v>0.0787</v>
      </c>
      <c r="L29" s="7">
        <v>0.1399</v>
      </c>
      <c r="M29" s="7">
        <v>1</v>
      </c>
    </row>
    <row r="30" spans="1:13" ht="12.75">
      <c r="A30" s="4" t="s">
        <v>59</v>
      </c>
      <c r="B30" s="5" t="s">
        <v>60</v>
      </c>
      <c r="C30" s="6">
        <v>99</v>
      </c>
      <c r="D30" s="6">
        <v>16</v>
      </c>
      <c r="E30" s="6">
        <v>21</v>
      </c>
      <c r="F30" s="6">
        <f t="shared" si="0"/>
        <v>104</v>
      </c>
      <c r="G30" s="7">
        <f t="shared" si="1"/>
        <v>0.16161616161616163</v>
      </c>
      <c r="H30" s="7">
        <f t="shared" si="2"/>
        <v>0.20192307692307693</v>
      </c>
      <c r="I30" s="7">
        <f t="shared" si="3"/>
        <v>0.05050505050505061</v>
      </c>
      <c r="J30" s="7">
        <v>0.0544</v>
      </c>
      <c r="K30" s="7">
        <v>0.0729</v>
      </c>
      <c r="L30" s="7">
        <v>0.072</v>
      </c>
      <c r="M30" s="7">
        <v>0.09090909090909091</v>
      </c>
    </row>
    <row r="31" spans="1:13" ht="12.75">
      <c r="A31" s="4" t="s">
        <v>51</v>
      </c>
      <c r="B31" s="5" t="s">
        <v>52</v>
      </c>
      <c r="C31" s="6">
        <v>57</v>
      </c>
      <c r="D31" s="6">
        <v>9</v>
      </c>
      <c r="E31" s="6">
        <v>9</v>
      </c>
      <c r="F31" s="6">
        <f t="shared" si="0"/>
        <v>57</v>
      </c>
      <c r="G31" s="7">
        <f t="shared" si="1"/>
        <v>0.15789473684210525</v>
      </c>
      <c r="H31" s="7">
        <f t="shared" si="2"/>
        <v>0.15789473684210525</v>
      </c>
      <c r="I31" s="7">
        <f t="shared" si="3"/>
        <v>0</v>
      </c>
      <c r="J31" s="7">
        <v>0.103</v>
      </c>
      <c r="K31" s="7">
        <v>0.103</v>
      </c>
      <c r="L31" s="7">
        <v>0.208</v>
      </c>
      <c r="M31" s="7">
        <v>0.3</v>
      </c>
    </row>
    <row r="32" spans="1:13" ht="12.75">
      <c r="A32" s="4" t="s">
        <v>43</v>
      </c>
      <c r="B32" s="5" t="s">
        <v>44</v>
      </c>
      <c r="C32" s="6">
        <v>52</v>
      </c>
      <c r="D32" s="6">
        <v>2</v>
      </c>
      <c r="E32" s="6">
        <v>14</v>
      </c>
      <c r="F32" s="6">
        <f t="shared" si="0"/>
        <v>64</v>
      </c>
      <c r="G32" s="7">
        <f t="shared" si="1"/>
        <v>0.038461538461538464</v>
      </c>
      <c r="H32" s="7">
        <f t="shared" si="2"/>
        <v>0.21875</v>
      </c>
      <c r="I32" s="7">
        <f t="shared" si="3"/>
        <v>0.23076923076923084</v>
      </c>
      <c r="J32" s="7">
        <v>0.282</v>
      </c>
      <c r="K32" s="7">
        <v>0.314</v>
      </c>
      <c r="L32" s="7">
        <v>0.226</v>
      </c>
      <c r="M32" s="7">
        <v>0.4</v>
      </c>
    </row>
    <row r="33" spans="1:13" ht="12.75">
      <c r="A33" s="4" t="s">
        <v>35</v>
      </c>
      <c r="B33" s="5" t="s">
        <v>36</v>
      </c>
      <c r="C33" s="6">
        <v>112</v>
      </c>
      <c r="D33" s="6">
        <v>20</v>
      </c>
      <c r="E33" s="6">
        <v>55</v>
      </c>
      <c r="F33" s="6">
        <f t="shared" si="0"/>
        <v>147</v>
      </c>
      <c r="G33" s="7">
        <f t="shared" si="1"/>
        <v>0.17857142857142858</v>
      </c>
      <c r="H33" s="7">
        <f t="shared" si="2"/>
        <v>0.3741496598639456</v>
      </c>
      <c r="I33" s="7">
        <f t="shared" si="3"/>
        <v>0.3125</v>
      </c>
      <c r="J33" s="7">
        <v>0.235</v>
      </c>
      <c r="K33" s="7">
        <v>0.213</v>
      </c>
      <c r="L33" s="7">
        <v>0.274</v>
      </c>
      <c r="M33" s="7">
        <v>0.5178571428571429</v>
      </c>
    </row>
    <row r="34" spans="1:13" ht="12.75">
      <c r="A34" s="4" t="s">
        <v>45</v>
      </c>
      <c r="B34" s="5" t="s">
        <v>46</v>
      </c>
      <c r="C34" s="6">
        <v>122</v>
      </c>
      <c r="D34" s="6">
        <v>3</v>
      </c>
      <c r="E34" s="6">
        <v>10</v>
      </c>
      <c r="F34" s="6">
        <f t="shared" si="0"/>
        <v>129</v>
      </c>
      <c r="G34" s="7">
        <f t="shared" si="1"/>
        <v>0.02459016393442623</v>
      </c>
      <c r="H34" s="7">
        <f t="shared" si="2"/>
        <v>0.07751937984496124</v>
      </c>
      <c r="I34" s="7">
        <f t="shared" si="3"/>
        <v>0.05737704918032782</v>
      </c>
      <c r="J34" s="7">
        <v>0.0376</v>
      </c>
      <c r="K34" s="7">
        <v>0.0412</v>
      </c>
      <c r="L34" s="7">
        <v>0.0264</v>
      </c>
      <c r="M34" s="7">
        <v>0.4</v>
      </c>
    </row>
    <row r="35" spans="1:13" ht="12.75">
      <c r="A35" s="4" t="s">
        <v>55</v>
      </c>
      <c r="B35" s="5" t="s">
        <v>56</v>
      </c>
      <c r="C35" s="6">
        <v>201</v>
      </c>
      <c r="D35" s="6">
        <v>52</v>
      </c>
      <c r="E35" s="6">
        <v>71</v>
      </c>
      <c r="F35" s="6">
        <f t="shared" si="0"/>
        <v>220</v>
      </c>
      <c r="G35" s="7">
        <f t="shared" si="1"/>
        <v>0.25870646766169153</v>
      </c>
      <c r="H35" s="7">
        <f t="shared" si="2"/>
        <v>0.32272727272727275</v>
      </c>
      <c r="I35" s="7">
        <f t="shared" si="3"/>
        <v>0.0945273631840795</v>
      </c>
      <c r="J35" s="7">
        <v>0.116</v>
      </c>
      <c r="K35" s="7">
        <v>0.116</v>
      </c>
      <c r="L35" s="7">
        <v>0.115</v>
      </c>
      <c r="M35" s="7">
        <v>0.25</v>
      </c>
    </row>
    <row r="36" spans="7:13" ht="12.75">
      <c r="G36" s="10"/>
      <c r="H36" s="10"/>
      <c r="J36" s="8"/>
      <c r="K36" s="8"/>
      <c r="L36" s="8"/>
      <c r="M36" s="18"/>
    </row>
    <row r="37" ht="15">
      <c r="A37" s="19" t="s">
        <v>76</v>
      </c>
    </row>
    <row r="39" ht="12.75">
      <c r="A39" s="4" t="s">
        <v>77</v>
      </c>
    </row>
  </sheetData>
  <mergeCells count="1">
    <mergeCell ref="A1:M1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anna.aero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2012-09-18T18:37:58Z</cp:lastPrinted>
  <dcterms:created xsi:type="dcterms:W3CDTF">2012-09-18T18:25:06Z</dcterms:created>
  <dcterms:modified xsi:type="dcterms:W3CDTF">2012-09-18T18:38:45Z</dcterms:modified>
  <cp:category/>
  <cp:version/>
  <cp:contentType/>
  <cp:contentStatus/>
</cp:coreProperties>
</file>