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9140" windowHeight="10080" activeTab="0"/>
  </bookViews>
  <sheets>
    <sheet name="MEB3 Aug16" sheetId="1" r:id="rId1"/>
  </sheets>
  <definedNames/>
  <calcPr fullCalcOnLoad="1"/>
</workbook>
</file>

<file path=xl/sharedStrings.xml><?xml version="1.0" encoding="utf-8"?>
<sst xmlns="http://schemas.openxmlformats.org/spreadsheetml/2006/main" count="669" uniqueCount="508">
  <si>
    <t>Country</t>
  </si>
  <si>
    <t>Airport</t>
  </si>
  <si>
    <t>Code</t>
  </si>
  <si>
    <t>from Dubai</t>
  </si>
  <si>
    <t>from Doha</t>
  </si>
  <si>
    <t>from Abu Dhabi</t>
  </si>
  <si>
    <t>Total</t>
  </si>
  <si>
    <t>Nigeria</t>
  </si>
  <si>
    <t>ABV</t>
  </si>
  <si>
    <t>Ghana</t>
  </si>
  <si>
    <t>Accra</t>
  </si>
  <si>
    <t>ACC</t>
  </si>
  <si>
    <t>Ethiopia</t>
  </si>
  <si>
    <t>Addis Ababa</t>
  </si>
  <si>
    <t>ADD</t>
  </si>
  <si>
    <t>Australia</t>
  </si>
  <si>
    <t>Adelaide</t>
  </si>
  <si>
    <t>ADL</t>
  </si>
  <si>
    <t>Kazakhstan</t>
  </si>
  <si>
    <t>Almaty</t>
  </si>
  <si>
    <t>ALA</t>
  </si>
  <si>
    <t>Algeria</t>
  </si>
  <si>
    <t>Algiers</t>
  </si>
  <si>
    <t>ALG</t>
  </si>
  <si>
    <t>India</t>
  </si>
  <si>
    <t>Ahmedabad</t>
  </si>
  <si>
    <t>AMD</t>
  </si>
  <si>
    <t>Jordan</t>
  </si>
  <si>
    <t>Amman</t>
  </si>
  <si>
    <t>AMM</t>
  </si>
  <si>
    <t>Netherlands</t>
  </si>
  <si>
    <t>Amsterdam</t>
  </si>
  <si>
    <t>AMS</t>
  </si>
  <si>
    <t>Sweden</t>
  </si>
  <si>
    <t>Stockholm</t>
  </si>
  <si>
    <t>ARN</t>
  </si>
  <si>
    <t>Greece</t>
  </si>
  <si>
    <t>Athens</t>
  </si>
  <si>
    <t>ATH</t>
  </si>
  <si>
    <t>Amritsar</t>
  </si>
  <si>
    <t>ATQ</t>
  </si>
  <si>
    <t>UAE</t>
  </si>
  <si>
    <t>Abu Dhabi</t>
  </si>
  <si>
    <t>AUH</t>
  </si>
  <si>
    <t>Bahrain</t>
  </si>
  <si>
    <t>BAH</t>
  </si>
  <si>
    <t>Spain</t>
  </si>
  <si>
    <t>Barcelona</t>
  </si>
  <si>
    <t>BCN</t>
  </si>
  <si>
    <t>Serbia</t>
  </si>
  <si>
    <t>Belgrade</t>
  </si>
  <si>
    <t>BEG</t>
  </si>
  <si>
    <t>drop</t>
  </si>
  <si>
    <t>Lebanon</t>
  </si>
  <si>
    <t>Beirut</t>
  </si>
  <si>
    <t>BEY</t>
  </si>
  <si>
    <t>Iraq</t>
  </si>
  <si>
    <t>Baghdad</t>
  </si>
  <si>
    <t>BGW</t>
  </si>
  <si>
    <t>UK</t>
  </si>
  <si>
    <t>Birmingham</t>
  </si>
  <si>
    <t>BHX</t>
  </si>
  <si>
    <t>Thailand</t>
  </si>
  <si>
    <t>Bangkok</t>
  </si>
  <si>
    <t>BKK</t>
  </si>
  <si>
    <t>BLR</t>
  </si>
  <si>
    <t>Brisbane</t>
  </si>
  <si>
    <t>BNE</t>
  </si>
  <si>
    <t>Mumbai</t>
  </si>
  <si>
    <t>BOM</t>
  </si>
  <si>
    <t>USA</t>
  </si>
  <si>
    <t>BOS</t>
  </si>
  <si>
    <t>Belgium</t>
  </si>
  <si>
    <t>Brussels</t>
  </si>
  <si>
    <t>BRU</t>
  </si>
  <si>
    <t>Basra</t>
  </si>
  <si>
    <t>BSR</t>
  </si>
  <si>
    <t>Hungary</t>
  </si>
  <si>
    <t>Budapest</t>
  </si>
  <si>
    <t>BUD</t>
  </si>
  <si>
    <t>Egypt</t>
  </si>
  <si>
    <t>Cairo</t>
  </si>
  <si>
    <t>CAI</t>
  </si>
  <si>
    <t>China</t>
  </si>
  <si>
    <t>Guangzhou</t>
  </si>
  <si>
    <t>CAN</t>
  </si>
  <si>
    <t>Kozhikode</t>
  </si>
  <si>
    <t>CCJ</t>
  </si>
  <si>
    <t>Kolkata</t>
  </si>
  <si>
    <t>CCU</t>
  </si>
  <si>
    <t>France</t>
  </si>
  <si>
    <t>Paris CDG</t>
  </si>
  <si>
    <t>CDG</t>
  </si>
  <si>
    <t>Philippines</t>
  </si>
  <si>
    <t>Indonesia</t>
  </si>
  <si>
    <t>Jakarta</t>
  </si>
  <si>
    <t>CGK</t>
  </si>
  <si>
    <t>Chongqing</t>
  </si>
  <si>
    <t>CKG</t>
  </si>
  <si>
    <t>Guinea</t>
  </si>
  <si>
    <t>CKY</t>
  </si>
  <si>
    <t>Sri Lanka</t>
  </si>
  <si>
    <t>Colombo</t>
  </si>
  <si>
    <t>CMB</t>
  </si>
  <si>
    <t>Morocco</t>
  </si>
  <si>
    <t>Casablanca</t>
  </si>
  <si>
    <t>CMN</t>
  </si>
  <si>
    <t>Kochi</t>
  </si>
  <si>
    <t>COK</t>
  </si>
  <si>
    <t>Denmark</t>
  </si>
  <si>
    <t>Copenhagen</t>
  </si>
  <si>
    <t>CPH</t>
  </si>
  <si>
    <t>South Africa</t>
  </si>
  <si>
    <t>Cape Town</t>
  </si>
  <si>
    <t>CPT</t>
  </si>
  <si>
    <t>CRK</t>
  </si>
  <si>
    <t>Chengdu</t>
  </si>
  <si>
    <t>CTU</t>
  </si>
  <si>
    <t>Bangladesh</t>
  </si>
  <si>
    <t>Dhaka</t>
  </si>
  <si>
    <t>DAC</t>
  </si>
  <si>
    <t>Tanzania</t>
  </si>
  <si>
    <t>DAR</t>
  </si>
  <si>
    <t>Delhi</t>
  </si>
  <si>
    <t>DEL</t>
  </si>
  <si>
    <t>Dallas/Fort Worth</t>
  </si>
  <si>
    <t>DFW</t>
  </si>
  <si>
    <t>Dakar</t>
  </si>
  <si>
    <t>Senegal</t>
  </si>
  <si>
    <t>DKR</t>
  </si>
  <si>
    <t>Russia</t>
  </si>
  <si>
    <t>Moscow DME</t>
  </si>
  <si>
    <t>DME</t>
  </si>
  <si>
    <t>Saudi Arabia</t>
  </si>
  <si>
    <t>Dammam</t>
  </si>
  <si>
    <t>DMM</t>
  </si>
  <si>
    <t>Qatar</t>
  </si>
  <si>
    <t>Doha</t>
  </si>
  <si>
    <t>DOH</t>
  </si>
  <si>
    <t>DPS</t>
  </si>
  <si>
    <t>Ireland</t>
  </si>
  <si>
    <t>Dublin</t>
  </si>
  <si>
    <t>DUB</t>
  </si>
  <si>
    <t>Durban</t>
  </si>
  <si>
    <t>DUR</t>
  </si>
  <si>
    <t>Germany</t>
  </si>
  <si>
    <t>Dusseldorf</t>
  </si>
  <si>
    <t>DUS</t>
  </si>
  <si>
    <t>DWC</t>
  </si>
  <si>
    <t>Dubai</t>
  </si>
  <si>
    <t>DXB</t>
  </si>
  <si>
    <t>Uganda</t>
  </si>
  <si>
    <t>Entebbe</t>
  </si>
  <si>
    <t>EBB</t>
  </si>
  <si>
    <t>Erbil</t>
  </si>
  <si>
    <t>EBL</t>
  </si>
  <si>
    <t>EDI</t>
  </si>
  <si>
    <t>Gassim</t>
  </si>
  <si>
    <t>ELQ</t>
  </si>
  <si>
    <t>Turkey</t>
  </si>
  <si>
    <t>Ankara</t>
  </si>
  <si>
    <t>ESB</t>
  </si>
  <si>
    <t>Armenia</t>
  </si>
  <si>
    <t>EVN</t>
  </si>
  <si>
    <t>Italy</t>
  </si>
  <si>
    <t>FCO</t>
  </si>
  <si>
    <t>Frankfurt</t>
  </si>
  <si>
    <t>FRA</t>
  </si>
  <si>
    <t>Brazil</t>
  </si>
  <si>
    <t>Rio de Janeiro</t>
  </si>
  <si>
    <t>GIG</t>
  </si>
  <si>
    <t>Glasgow</t>
  </si>
  <si>
    <t>GLA</t>
  </si>
  <si>
    <t xml:space="preserve">India </t>
  </si>
  <si>
    <t>Goa</t>
  </si>
  <si>
    <t>GOI</t>
  </si>
  <si>
    <t>Sao Paulo</t>
  </si>
  <si>
    <t>GRU</t>
  </si>
  <si>
    <t>Switzerland</t>
  </si>
  <si>
    <t>Geneva</t>
  </si>
  <si>
    <t>GVA</t>
  </si>
  <si>
    <t>Azerbaijan</t>
  </si>
  <si>
    <t>Baku</t>
  </si>
  <si>
    <t>GYD</t>
  </si>
  <si>
    <t>Hamburg</t>
  </si>
  <si>
    <t>HAM</t>
  </si>
  <si>
    <t>Alexandria</t>
  </si>
  <si>
    <t>HBE/ALY</t>
  </si>
  <si>
    <t>HGH</t>
  </si>
  <si>
    <t>Hong Kong</t>
  </si>
  <si>
    <t>HKG</t>
  </si>
  <si>
    <t>Phuket</t>
  </si>
  <si>
    <t>HKT</t>
  </si>
  <si>
    <t>Japan</t>
  </si>
  <si>
    <t>Tokyo Haneda</t>
  </si>
  <si>
    <t>HND</t>
  </si>
  <si>
    <t>HOF</t>
  </si>
  <si>
    <t>Hyderabad</t>
  </si>
  <si>
    <t>HYD</t>
  </si>
  <si>
    <t>Washington</t>
  </si>
  <si>
    <t>IAD</t>
  </si>
  <si>
    <t>Houston</t>
  </si>
  <si>
    <t>IAH</t>
  </si>
  <si>
    <t>ICN</t>
  </si>
  <si>
    <t>Iran</t>
  </si>
  <si>
    <t>Tehran</t>
  </si>
  <si>
    <t>IKA</t>
  </si>
  <si>
    <t>Pakistan</t>
  </si>
  <si>
    <t>Islamabad</t>
  </si>
  <si>
    <t>ISB</t>
  </si>
  <si>
    <t>Istanbul</t>
  </si>
  <si>
    <t>IST</t>
  </si>
  <si>
    <t>ISU</t>
  </si>
  <si>
    <t>JAI</t>
  </si>
  <si>
    <t>Jeddah</t>
  </si>
  <si>
    <t>JED</t>
  </si>
  <si>
    <t>New York JFK</t>
  </si>
  <si>
    <t>JFK</t>
  </si>
  <si>
    <t>Johannesburg</t>
  </si>
  <si>
    <t>JNB</t>
  </si>
  <si>
    <t>Afghanistan</t>
  </si>
  <si>
    <t>KBL</t>
  </si>
  <si>
    <t>Karachi</t>
  </si>
  <si>
    <t>KHI</t>
  </si>
  <si>
    <t>Osaka</t>
  </si>
  <si>
    <t>KIX</t>
  </si>
  <si>
    <t>Sudan</t>
  </si>
  <si>
    <t>Khartoum</t>
  </si>
  <si>
    <t>KRT</t>
  </si>
  <si>
    <t>Nepal</t>
  </si>
  <si>
    <t>Kathmandu</t>
  </si>
  <si>
    <t>KTM</t>
  </si>
  <si>
    <t>Malaysia</t>
  </si>
  <si>
    <t>Kuala Lumpur</t>
  </si>
  <si>
    <t>KUL</t>
  </si>
  <si>
    <t>Kuwait</t>
  </si>
  <si>
    <t>KWI</t>
  </si>
  <si>
    <t>Angola</t>
  </si>
  <si>
    <t>Luanda</t>
  </si>
  <si>
    <t>LAD</t>
  </si>
  <si>
    <t>Los Angeles</t>
  </si>
  <si>
    <t>LAX</t>
  </si>
  <si>
    <t>Cyprus</t>
  </si>
  <si>
    <t>Larnaca</t>
  </si>
  <si>
    <t>LCA</t>
  </si>
  <si>
    <t>St Petersburg</t>
  </si>
  <si>
    <t>LED</t>
  </si>
  <si>
    <t>London Gatwick</t>
  </si>
  <si>
    <t>LGW</t>
  </si>
  <si>
    <t>Lahore</t>
  </si>
  <si>
    <t>LHE</t>
  </si>
  <si>
    <t>London Heathrow</t>
  </si>
  <si>
    <t>LHR</t>
  </si>
  <si>
    <t>Portugal</t>
  </si>
  <si>
    <t>Lisbon</t>
  </si>
  <si>
    <t>LIS</t>
  </si>
  <si>
    <t>Lagos</t>
  </si>
  <si>
    <t>LOS</t>
  </si>
  <si>
    <t>Zambia</t>
  </si>
  <si>
    <t>Lusaka</t>
  </si>
  <si>
    <t>LUN</t>
  </si>
  <si>
    <t>Luxor</t>
  </si>
  <si>
    <t>LXR</t>
  </si>
  <si>
    <t>Lyon</t>
  </si>
  <si>
    <t>LYS</t>
  </si>
  <si>
    <t>Chennai</t>
  </si>
  <si>
    <t>MAA</t>
  </si>
  <si>
    <t>Madrid</t>
  </si>
  <si>
    <t>MAD</t>
  </si>
  <si>
    <t xml:space="preserve">UK </t>
  </si>
  <si>
    <t>Manchester</t>
  </si>
  <si>
    <t>MAN</t>
  </si>
  <si>
    <t>Oman</t>
  </si>
  <si>
    <t>Muscat</t>
  </si>
  <si>
    <t>MCT</t>
  </si>
  <si>
    <t>Medinah</t>
  </si>
  <si>
    <t>MED</t>
  </si>
  <si>
    <t>Melbourne</t>
  </si>
  <si>
    <t>MEL</t>
  </si>
  <si>
    <t>MHD</t>
  </si>
  <si>
    <t>MIA</t>
  </si>
  <si>
    <t>Maldives</t>
  </si>
  <si>
    <t>Male</t>
  </si>
  <si>
    <t>MLE</t>
  </si>
  <si>
    <t>Manila</t>
  </si>
  <si>
    <t>MNL</t>
  </si>
  <si>
    <t>Mauritius</t>
  </si>
  <si>
    <t>MRU</t>
  </si>
  <si>
    <t>Belarus</t>
  </si>
  <si>
    <t>Minsk</t>
  </si>
  <si>
    <t>MSQ</t>
  </si>
  <si>
    <t>Munich</t>
  </si>
  <si>
    <t>MUC</t>
  </si>
  <si>
    <t>MXP</t>
  </si>
  <si>
    <t>Kenya</t>
  </si>
  <si>
    <t>Nairobi</t>
  </si>
  <si>
    <t>NBO</t>
  </si>
  <si>
    <t>Nice</t>
  </si>
  <si>
    <t>NCE</t>
  </si>
  <si>
    <t>Newcastle</t>
  </si>
  <si>
    <t>NCL</t>
  </si>
  <si>
    <t>Najaf</t>
  </si>
  <si>
    <t>NJF</t>
  </si>
  <si>
    <t>Tokyo Narita</t>
  </si>
  <si>
    <t>NRT</t>
  </si>
  <si>
    <t>Chicago</t>
  </si>
  <si>
    <t>ORD</t>
  </si>
  <si>
    <t>Norway</t>
  </si>
  <si>
    <t>Oslo</t>
  </si>
  <si>
    <t>OSL</t>
  </si>
  <si>
    <t>Romania</t>
  </si>
  <si>
    <t>Bucharest</t>
  </si>
  <si>
    <t>OTP</t>
  </si>
  <si>
    <t>Beijing</t>
  </si>
  <si>
    <t>PEK</t>
  </si>
  <si>
    <t>Perth</t>
  </si>
  <si>
    <t>PER</t>
  </si>
  <si>
    <t>Peshawar</t>
  </si>
  <si>
    <t>PEW</t>
  </si>
  <si>
    <t>PHL</t>
  </si>
  <si>
    <t>Czech Republic</t>
  </si>
  <si>
    <t>Prague</t>
  </si>
  <si>
    <t>PRG</t>
  </si>
  <si>
    <t>PVG</t>
  </si>
  <si>
    <t>Myanmar</t>
  </si>
  <si>
    <t>Yangon</t>
  </si>
  <si>
    <t>RGN</t>
  </si>
  <si>
    <t>Riyadh</t>
  </si>
  <si>
    <t>RUH</t>
  </si>
  <si>
    <t>Yemen</t>
  </si>
  <si>
    <t>Sanaa</t>
  </si>
  <si>
    <t>SAH</t>
  </si>
  <si>
    <t>SAW</t>
  </si>
  <si>
    <t>Seattle</t>
  </si>
  <si>
    <t>SEA</t>
  </si>
  <si>
    <t>Seychelles</t>
  </si>
  <si>
    <t>Mahe Island</t>
  </si>
  <si>
    <t>SEZ</t>
  </si>
  <si>
    <t>San Francisco</t>
  </si>
  <si>
    <t>SFO</t>
  </si>
  <si>
    <t>Vietnam</t>
  </si>
  <si>
    <t>Ho Chi Minh</t>
  </si>
  <si>
    <t>SGN</t>
  </si>
  <si>
    <t>SHJ</t>
  </si>
  <si>
    <t>Singapore</t>
  </si>
  <si>
    <t>SIN</t>
  </si>
  <si>
    <t>SKT</t>
  </si>
  <si>
    <t>Salalah</t>
  </si>
  <si>
    <t>SLL</t>
  </si>
  <si>
    <t>Sydney</t>
  </si>
  <si>
    <t>SYD</t>
  </si>
  <si>
    <t>Shiraz</t>
  </si>
  <si>
    <t>SYZ</t>
  </si>
  <si>
    <t>TIF</t>
  </si>
  <si>
    <t>Taiwan</t>
  </si>
  <si>
    <t>TPE</t>
  </si>
  <si>
    <t>Thiruvananthapuram</t>
  </si>
  <si>
    <t>TRV</t>
  </si>
  <si>
    <t>Astana</t>
  </si>
  <si>
    <t>TSE</t>
  </si>
  <si>
    <t>Tunisia</t>
  </si>
  <si>
    <t>Tunis</t>
  </si>
  <si>
    <t>TUN</t>
  </si>
  <si>
    <t>Berlin TXL</t>
  </si>
  <si>
    <t>TXL</t>
  </si>
  <si>
    <t>VCE</t>
  </si>
  <si>
    <t>Austria</t>
  </si>
  <si>
    <t>Vienna</t>
  </si>
  <si>
    <t>VIE</t>
  </si>
  <si>
    <t>Poland</t>
  </si>
  <si>
    <t>Warsaw</t>
  </si>
  <si>
    <t>WAW</t>
  </si>
  <si>
    <t>Canada</t>
  </si>
  <si>
    <t>Montreal</t>
  </si>
  <si>
    <t>YUL</t>
  </si>
  <si>
    <t>YYZ</t>
  </si>
  <si>
    <t>Zurich</t>
  </si>
  <si>
    <t>ZRH</t>
  </si>
  <si>
    <t>Total non-stop routes</t>
  </si>
  <si>
    <t>Total departures from hub</t>
  </si>
  <si>
    <t>Increase in weekly hub departures</t>
  </si>
  <si>
    <t>The following destinations are served ONLY via an intermediate stop</t>
  </si>
  <si>
    <t>Cote D'Ivoire</t>
  </si>
  <si>
    <t>Abidjan (via ACC)</t>
  </si>
  <si>
    <t>ABJ</t>
  </si>
  <si>
    <t>New Zealand</t>
  </si>
  <si>
    <t>Auckland (via BNE/MEL/SYD)</t>
  </si>
  <si>
    <t>AKL</t>
  </si>
  <si>
    <t>Brisbane (via SIN)</t>
  </si>
  <si>
    <t>CHC</t>
  </si>
  <si>
    <t>Cape Town (via JNB)</t>
  </si>
  <si>
    <t>Argentina</t>
  </si>
  <si>
    <t>Buenos Aires (via GRU)</t>
  </si>
  <si>
    <t>EZE</t>
  </si>
  <si>
    <t>Buenos Aires (via GIG)</t>
  </si>
  <si>
    <t>Hanoi (via BKK)</t>
  </si>
  <si>
    <t>HAN</t>
  </si>
  <si>
    <t>Phuket (via KUL)</t>
  </si>
  <si>
    <t>Zimbabwe</t>
  </si>
  <si>
    <t>Harare (via LUN)</t>
  </si>
  <si>
    <t>HRE</t>
  </si>
  <si>
    <t>Kilimanjaro (via DAR)</t>
  </si>
  <si>
    <t>JRO</t>
  </si>
  <si>
    <t>Rwanda</t>
  </si>
  <si>
    <t>Kigali (via EBB)</t>
  </si>
  <si>
    <t>KGL</t>
  </si>
  <si>
    <t xml:space="preserve">Malta </t>
  </si>
  <si>
    <t>Malta (via LCA)</t>
  </si>
  <si>
    <t>MLA</t>
  </si>
  <si>
    <t>Mozambique</t>
  </si>
  <si>
    <t>Maputo (via JNB)</t>
  </si>
  <si>
    <t>MPM</t>
  </si>
  <si>
    <t>Nagoya (via PEK)</t>
  </si>
  <si>
    <t>NGO</t>
  </si>
  <si>
    <t>Cambodia</t>
  </si>
  <si>
    <t>Phnom Penh (via SGN)</t>
  </si>
  <si>
    <t>PNH</t>
  </si>
  <si>
    <t>Bulgaria</t>
  </si>
  <si>
    <t>Sofia (via OTP)</t>
  </si>
  <si>
    <t>SOF</t>
  </si>
  <si>
    <t>Georgia</t>
  </si>
  <si>
    <t>Tbilisi (via GYD)</t>
  </si>
  <si>
    <t>TBS</t>
  </si>
  <si>
    <t>Croatia</t>
  </si>
  <si>
    <t>Zagreb (via BUD)</t>
  </si>
  <si>
    <t>ZAG</t>
  </si>
  <si>
    <t>Source: OAG Schedules Analyser.</t>
  </si>
  <si>
    <t>Abuja</t>
  </si>
  <si>
    <t>Eritrea</t>
  </si>
  <si>
    <t>ASM</t>
  </si>
  <si>
    <t>Boston</t>
  </si>
  <si>
    <t>Conakry</t>
  </si>
  <si>
    <t>Clark</t>
  </si>
  <si>
    <t>Denpasar</t>
  </si>
  <si>
    <t>Dubai Al-Maktoum</t>
  </si>
  <si>
    <t>Edinburgh</t>
  </si>
  <si>
    <t>Yerevan</t>
  </si>
  <si>
    <t>Hangzhou</t>
  </si>
  <si>
    <t>Hofuf</t>
  </si>
  <si>
    <t>Sulaymaniyah</t>
  </si>
  <si>
    <t>Jaipur</t>
  </si>
  <si>
    <t>Djibouti</t>
  </si>
  <si>
    <t>JIB</t>
  </si>
  <si>
    <t>Kabul</t>
  </si>
  <si>
    <t>LYP</t>
  </si>
  <si>
    <t>Miami</t>
  </si>
  <si>
    <t>MUX</t>
  </si>
  <si>
    <t>Milan Malpensa</t>
  </si>
  <si>
    <t>Philadelphia</t>
  </si>
  <si>
    <t>Shanghai Pudong</t>
  </si>
  <si>
    <t>Istanbul Sabika Gokcen</t>
  </si>
  <si>
    <t>Sharjah</t>
  </si>
  <si>
    <t>Sialkot</t>
  </si>
  <si>
    <t>Taif</t>
  </si>
  <si>
    <t>Taipei</t>
  </si>
  <si>
    <t>Belgrade (via SOF)</t>
  </si>
  <si>
    <t>non-stop</t>
  </si>
  <si>
    <t>Christchurch (via SYD)</t>
  </si>
  <si>
    <t>South Korea</t>
  </si>
  <si>
    <t>Seoul Incheon</t>
  </si>
  <si>
    <t>Rome Fiumicino</t>
  </si>
  <si>
    <t>Venice Marco Polo</t>
  </si>
  <si>
    <t>Toronto Pearson</t>
  </si>
  <si>
    <t>Average weekly frequency</t>
  </si>
  <si>
    <t>ZNZ</t>
  </si>
  <si>
    <t>MEB3: Middle East Big 3 Hub Comparison</t>
  </si>
  <si>
    <t>Weekly departures for week commencing 8 August 2016</t>
  </si>
  <si>
    <t>Data for w/c 10 August 2015</t>
  </si>
  <si>
    <r>
      <t>Abha</t>
    </r>
    <r>
      <rPr>
        <b/>
        <sz val="10"/>
        <color indexed="9"/>
        <rFont val="Verdana"/>
        <family val="2"/>
      </rPr>
      <t xml:space="preserve"> (*new*)</t>
    </r>
  </si>
  <si>
    <t>AHB</t>
  </si>
  <si>
    <r>
      <t>Auckland</t>
    </r>
    <r>
      <rPr>
        <b/>
        <sz val="10"/>
        <color indexed="9"/>
        <rFont val="Verdana"/>
        <family val="2"/>
      </rPr>
      <t xml:space="preserve"> (*new*)</t>
    </r>
  </si>
  <si>
    <t>Asmara</t>
  </si>
  <si>
    <r>
      <t>Atlanta</t>
    </r>
    <r>
      <rPr>
        <b/>
        <sz val="10"/>
        <color indexed="9"/>
        <rFont val="Verdana"/>
        <family val="2"/>
      </rPr>
      <t xml:space="preserve"> (*new*)</t>
    </r>
  </si>
  <si>
    <t>ATL</t>
  </si>
  <si>
    <r>
      <t>Bologna</t>
    </r>
    <r>
      <rPr>
        <b/>
        <sz val="10"/>
        <color indexed="9"/>
        <rFont val="Verdana"/>
        <family val="2"/>
      </rPr>
      <t xml:space="preserve"> (*new*)</t>
    </r>
  </si>
  <si>
    <t>BLQ</t>
  </si>
  <si>
    <t>Bengaluru</t>
  </si>
  <si>
    <r>
      <t>Cebu</t>
    </r>
    <r>
      <rPr>
        <b/>
        <sz val="10"/>
        <color indexed="9"/>
        <rFont val="Verdana"/>
        <family val="2"/>
      </rPr>
      <t xml:space="preserve"> (*new*)</t>
    </r>
  </si>
  <si>
    <t>CEB</t>
  </si>
  <si>
    <t>Dar es Salaam</t>
  </si>
  <si>
    <r>
      <t>Yinchuan</t>
    </r>
    <r>
      <rPr>
        <b/>
        <sz val="10"/>
        <color indexed="9"/>
        <rFont val="Verdana"/>
        <family val="2"/>
      </rPr>
      <t xml:space="preserve"> (*new*)</t>
    </r>
  </si>
  <si>
    <t>INC</t>
  </si>
  <si>
    <t>Kilimanjaro</t>
  </si>
  <si>
    <t>Faisalabad</t>
  </si>
  <si>
    <r>
      <t>Orlando</t>
    </r>
    <r>
      <rPr>
        <b/>
        <sz val="10"/>
        <color indexed="9"/>
        <rFont val="Verdana"/>
        <family val="2"/>
      </rPr>
      <t xml:space="preserve"> (*new*)</t>
    </r>
  </si>
  <si>
    <t>MCO</t>
  </si>
  <si>
    <t>Mashhad</t>
  </si>
  <si>
    <r>
      <t>Maputo</t>
    </r>
    <r>
      <rPr>
        <b/>
        <sz val="10"/>
        <color indexed="9"/>
        <rFont val="Verdana"/>
        <family val="2"/>
      </rPr>
      <t xml:space="preserve"> (*new*)</t>
    </r>
  </si>
  <si>
    <t>Multan</t>
  </si>
  <si>
    <r>
      <t>Nagpur</t>
    </r>
    <r>
      <rPr>
        <b/>
        <sz val="10"/>
        <color indexed="9"/>
        <rFont val="Verdana"/>
        <family val="2"/>
      </rPr>
      <t xml:space="preserve"> (*new*)</t>
    </r>
  </si>
  <si>
    <t>NAG</t>
  </si>
  <si>
    <r>
      <t>Pisa</t>
    </r>
    <r>
      <rPr>
        <b/>
        <sz val="10"/>
        <color indexed="9"/>
        <rFont val="Verdana"/>
        <family val="2"/>
      </rPr>
      <t xml:space="preserve"> (*new*)</t>
    </r>
  </si>
  <si>
    <t>PSA</t>
  </si>
  <si>
    <r>
      <t>Rabat</t>
    </r>
    <r>
      <rPr>
        <b/>
        <sz val="10"/>
        <color indexed="9"/>
        <rFont val="Verdana"/>
        <family val="2"/>
      </rPr>
      <t xml:space="preserve"> (*new*)</t>
    </r>
  </si>
  <si>
    <t>RBA</t>
  </si>
  <si>
    <r>
      <t>Ras Al Khaimah</t>
    </r>
    <r>
      <rPr>
        <b/>
        <sz val="10"/>
        <color indexed="9"/>
        <rFont val="Verdana"/>
        <family val="2"/>
      </rPr>
      <t xml:space="preserve"> (*new*)</t>
    </r>
  </si>
  <si>
    <t>RKT</t>
  </si>
  <si>
    <t>Sofia</t>
  </si>
  <si>
    <t>Zagreb</t>
  </si>
  <si>
    <r>
      <t>Zanzibar</t>
    </r>
    <r>
      <rPr>
        <b/>
        <sz val="10"/>
        <color indexed="9"/>
        <rFont val="Verdana"/>
        <family val="2"/>
      </rPr>
      <t xml:space="preserve"> (*new*)</t>
    </r>
  </si>
  <si>
    <r>
      <t>Zhengzhou (via INC)</t>
    </r>
    <r>
      <rPr>
        <b/>
        <sz val="10"/>
        <color indexed="9"/>
        <rFont val="Verdana"/>
        <family val="2"/>
      </rPr>
      <t xml:space="preserve"> (*new*)</t>
    </r>
  </si>
  <si>
    <t>CGO</t>
  </si>
  <si>
    <r>
      <t>Clark (via CEB)</t>
    </r>
    <r>
      <rPr>
        <b/>
        <sz val="10"/>
        <color indexed="9"/>
        <rFont val="Verdana"/>
        <family val="2"/>
      </rPr>
      <t xml:space="preserve"> (*new*)</t>
    </r>
  </si>
  <si>
    <r>
      <t>Durban (via JNB)</t>
    </r>
    <r>
      <rPr>
        <b/>
        <sz val="10"/>
        <color indexed="9"/>
        <rFont val="Verdana"/>
        <family val="2"/>
      </rPr>
      <t xml:space="preserve"> (*new*)</t>
    </r>
  </si>
  <si>
    <t>Hanoi (via RGN)</t>
  </si>
  <si>
    <r>
      <t>Marrakech (via CMN)</t>
    </r>
    <r>
      <rPr>
        <b/>
        <sz val="10"/>
        <color indexed="9"/>
        <rFont val="Verdana"/>
        <family val="2"/>
      </rPr>
      <t xml:space="preserve"> (*new*)</t>
    </r>
  </si>
  <si>
    <t>RAK</t>
  </si>
  <si>
    <t>Zanzibar (via JRO)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</si>
</sst>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</numFmts>
  <fonts count="11">
    <font>
      <sz val="10"/>
      <name val="Arial"/>
      <family val="0"/>
    </font>
    <font>
      <b/>
      <sz val="24"/>
      <color indexed="9"/>
      <name val="Verdana"/>
      <family val="2"/>
    </font>
    <font>
      <sz val="10"/>
      <color indexed="9"/>
      <name val="Verdana"/>
      <family val="2"/>
    </font>
    <font>
      <b/>
      <sz val="12"/>
      <color indexed="9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b/>
      <sz val="16"/>
      <color indexed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0"/>
    </font>
    <font>
      <b/>
      <sz val="10"/>
      <color indexed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5" fillId="3" borderId="0" xfId="0" applyFont="1" applyFill="1" applyAlignment="1">
      <alignment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8" fillId="3" borderId="0" xfId="0" applyFont="1" applyFill="1" applyAlignment="1" quotePrefix="1">
      <alignment horizontal="center"/>
    </xf>
    <xf numFmtId="0" fontId="4" fillId="2" borderId="0" xfId="0" applyFont="1" applyFill="1" applyBorder="1" applyAlignment="1" quotePrefix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164" fontId="4" fillId="2" borderId="0" xfId="19" applyNumberFormat="1" applyFont="1" applyFill="1" applyAlignment="1">
      <alignment horizontal="center"/>
    </xf>
    <xf numFmtId="164" fontId="9" fillId="0" borderId="0" xfId="19" applyNumberForma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165" fontId="4" fillId="2" borderId="0" xfId="0" applyNumberFormat="1" applyFont="1" applyFill="1" applyBorder="1" applyAlignment="1">
      <alignment horizontal="center"/>
    </xf>
    <xf numFmtId="164" fontId="9" fillId="2" borderId="0" xfId="19" applyNumberForma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1047750</xdr:colOff>
      <xdr:row>4</xdr:row>
      <xdr:rowOff>542925</xdr:rowOff>
    </xdr:from>
    <xdr:to>
      <xdr:col>4</xdr:col>
      <xdr:colOff>1181100</xdr:colOff>
      <xdr:row>4</xdr:row>
      <xdr:rowOff>904875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69493" t="74496" r="14050"/>
        <a:stretch>
          <a:fillRect/>
        </a:stretch>
      </xdr:blipFill>
      <xdr:spPr>
        <a:xfrm>
          <a:off x="5991225" y="1428750"/>
          <a:ext cx="1323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190500</xdr:rowOff>
    </xdr:from>
    <xdr:to>
      <xdr:col>6</xdr:col>
      <xdr:colOff>76200</xdr:colOff>
      <xdr:row>4</xdr:row>
      <xdr:rowOff>904875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1076325"/>
          <a:ext cx="1266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</xdr:row>
      <xdr:rowOff>66675</xdr:rowOff>
    </xdr:from>
    <xdr:to>
      <xdr:col>3</xdr:col>
      <xdr:colOff>1057275</xdr:colOff>
      <xdr:row>4</xdr:row>
      <xdr:rowOff>904875</xdr:rowOff>
    </xdr:to>
    <xdr:pic>
      <xdr:nvPicPr>
        <xdr:cNvPr id="3" name="Picture 14" descr="Emirates"/>
        <xdr:cNvPicPr preferRelativeResize="1">
          <a:picLocks noChangeAspect="1"/>
        </xdr:cNvPicPr>
      </xdr:nvPicPr>
      <xdr:blipFill>
        <a:blip r:embed="rId3"/>
        <a:srcRect l="13821"/>
        <a:stretch>
          <a:fillRect/>
        </a:stretch>
      </xdr:blipFill>
      <xdr:spPr>
        <a:xfrm>
          <a:off x="4991100" y="952500"/>
          <a:ext cx="1009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0"/>
  <sheetViews>
    <sheetView tabSelected="1" zoomScale="130" zoomScaleNormal="130" workbookViewId="0" topLeftCell="A1">
      <selection activeCell="A1" sqref="A1:G1"/>
    </sheetView>
  </sheetViews>
  <sheetFormatPr defaultColWidth="9.140625" defaultRowHeight="12.75"/>
  <cols>
    <col min="1" max="1" width="29.28125" style="0" customWidth="1"/>
    <col min="2" max="2" width="35.00390625" style="0" customWidth="1"/>
    <col min="3" max="3" width="9.8515625" style="29" customWidth="1"/>
    <col min="4" max="6" width="17.8515625" style="29" customWidth="1"/>
    <col min="7" max="7" width="7.57421875" style="29" customWidth="1"/>
    <col min="8" max="8" width="1.8515625" style="0" customWidth="1"/>
    <col min="9" max="11" width="17.8515625" style="0" customWidth="1"/>
    <col min="12" max="12" width="7.57421875" style="0" customWidth="1"/>
  </cols>
  <sheetData>
    <row r="1" spans="1:12" ht="29.25">
      <c r="A1" s="33" t="s">
        <v>465</v>
      </c>
      <c r="B1" s="33"/>
      <c r="C1" s="33"/>
      <c r="D1" s="33"/>
      <c r="E1" s="33"/>
      <c r="F1" s="33"/>
      <c r="G1" s="33"/>
      <c r="I1" s="1"/>
      <c r="J1" s="1"/>
      <c r="K1" s="1"/>
      <c r="L1" s="1"/>
    </row>
    <row r="2" spans="1:12" ht="12.75">
      <c r="A2" s="2"/>
      <c r="B2" s="2"/>
      <c r="C2" s="3"/>
      <c r="D2" s="3"/>
      <c r="E2" s="3"/>
      <c r="F2" s="3"/>
      <c r="G2" s="4"/>
      <c r="I2" s="1"/>
      <c r="J2" s="1"/>
      <c r="K2" s="1"/>
      <c r="L2" s="1"/>
    </row>
    <row r="3" spans="1:12" ht="15">
      <c r="A3" s="5" t="s">
        <v>466</v>
      </c>
      <c r="B3" s="2"/>
      <c r="C3" s="3"/>
      <c r="D3" s="2"/>
      <c r="E3" s="2"/>
      <c r="F3" s="2"/>
      <c r="G3" s="4"/>
      <c r="I3" s="1"/>
      <c r="J3" s="1"/>
      <c r="K3" s="1"/>
      <c r="L3" s="1"/>
    </row>
    <row r="4" spans="1:12" s="9" customFormat="1" ht="12.75">
      <c r="A4" s="6" t="s">
        <v>426</v>
      </c>
      <c r="B4" s="6"/>
      <c r="C4" s="7"/>
      <c r="D4" s="7"/>
      <c r="E4" s="7"/>
      <c r="F4" s="7"/>
      <c r="G4" s="8"/>
      <c r="I4" s="10"/>
      <c r="J4" s="10"/>
      <c r="K4" s="10"/>
      <c r="L4" s="10"/>
    </row>
    <row r="5" spans="1:12" s="9" customFormat="1" ht="71.25" customHeight="1">
      <c r="A5" s="10"/>
      <c r="B5" s="10"/>
      <c r="C5" s="8"/>
      <c r="D5" s="10"/>
      <c r="E5" s="10"/>
      <c r="F5" s="10"/>
      <c r="G5" s="8"/>
      <c r="I5" s="34" t="s">
        <v>467</v>
      </c>
      <c r="J5" s="34"/>
      <c r="K5" s="34"/>
      <c r="L5" s="34"/>
    </row>
    <row r="6" spans="1:12" ht="13.5" thickBot="1">
      <c r="A6" s="11" t="s">
        <v>0</v>
      </c>
      <c r="B6" s="11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I6" s="12" t="s">
        <v>3</v>
      </c>
      <c r="J6" s="12" t="s">
        <v>4</v>
      </c>
      <c r="K6" s="12" t="s">
        <v>5</v>
      </c>
      <c r="L6" s="12" t="s">
        <v>6</v>
      </c>
    </row>
    <row r="7" spans="1:12" ht="12.75">
      <c r="A7" s="13" t="s">
        <v>7</v>
      </c>
      <c r="B7" s="13" t="s">
        <v>427</v>
      </c>
      <c r="C7" s="14" t="s">
        <v>8</v>
      </c>
      <c r="D7" s="17">
        <v>7</v>
      </c>
      <c r="E7" s="16"/>
      <c r="F7" s="16"/>
      <c r="G7" s="14">
        <f aca="true" t="shared" si="0" ref="G7:G70">SUM(D7:F7)</f>
        <v>7</v>
      </c>
      <c r="I7" s="17">
        <v>7</v>
      </c>
      <c r="J7" s="16"/>
      <c r="K7" s="16"/>
      <c r="L7" s="14">
        <f aca="true" t="shared" si="1" ref="L7:L70">SUM(I7:K7)</f>
        <v>7</v>
      </c>
    </row>
    <row r="8" spans="1:12" ht="12.75">
      <c r="A8" s="13" t="s">
        <v>9</v>
      </c>
      <c r="B8" s="13" t="s">
        <v>10</v>
      </c>
      <c r="C8" s="14" t="s">
        <v>11</v>
      </c>
      <c r="D8" s="17">
        <v>7</v>
      </c>
      <c r="E8" s="16"/>
      <c r="F8" s="16"/>
      <c r="G8" s="14">
        <f t="shared" si="0"/>
        <v>7</v>
      </c>
      <c r="I8" s="17">
        <v>7</v>
      </c>
      <c r="J8" s="16"/>
      <c r="K8" s="16"/>
      <c r="L8" s="14">
        <f t="shared" si="1"/>
        <v>7</v>
      </c>
    </row>
    <row r="9" spans="1:12" ht="12.75">
      <c r="A9" s="13" t="s">
        <v>12</v>
      </c>
      <c r="B9" s="13" t="s">
        <v>13</v>
      </c>
      <c r="C9" s="14" t="s">
        <v>14</v>
      </c>
      <c r="D9" s="17">
        <v>7</v>
      </c>
      <c r="E9" s="17">
        <v>3</v>
      </c>
      <c r="F9" s="16"/>
      <c r="G9" s="14">
        <f t="shared" si="0"/>
        <v>10</v>
      </c>
      <c r="I9" s="17">
        <v>7</v>
      </c>
      <c r="J9" s="17">
        <v>3</v>
      </c>
      <c r="K9" s="16"/>
      <c r="L9" s="14">
        <f t="shared" si="1"/>
        <v>10</v>
      </c>
    </row>
    <row r="10" spans="1:12" ht="12.75">
      <c r="A10" s="13" t="s">
        <v>15</v>
      </c>
      <c r="B10" s="13" t="s">
        <v>16</v>
      </c>
      <c r="C10" s="14" t="s">
        <v>17</v>
      </c>
      <c r="D10" s="17">
        <v>7</v>
      </c>
      <c r="E10" s="15">
        <v>6</v>
      </c>
      <c r="F10" s="16"/>
      <c r="G10" s="14">
        <f t="shared" si="0"/>
        <v>13</v>
      </c>
      <c r="I10" s="17">
        <v>7</v>
      </c>
      <c r="J10" s="16"/>
      <c r="K10" s="16"/>
      <c r="L10" s="14">
        <f t="shared" si="1"/>
        <v>7</v>
      </c>
    </row>
    <row r="11" spans="1:12" ht="12.75">
      <c r="A11" s="13" t="s">
        <v>133</v>
      </c>
      <c r="B11" s="13" t="s">
        <v>468</v>
      </c>
      <c r="C11" s="14" t="s">
        <v>469</v>
      </c>
      <c r="D11" s="17"/>
      <c r="E11" s="15">
        <v>13</v>
      </c>
      <c r="F11" s="16"/>
      <c r="G11" s="14">
        <f t="shared" si="0"/>
        <v>13</v>
      </c>
      <c r="I11" s="17"/>
      <c r="J11" s="16"/>
      <c r="K11" s="16"/>
      <c r="L11" s="14">
        <f t="shared" si="1"/>
        <v>0</v>
      </c>
    </row>
    <row r="12" spans="1:12" ht="12.75">
      <c r="A12" s="13" t="s">
        <v>385</v>
      </c>
      <c r="B12" s="13" t="s">
        <v>470</v>
      </c>
      <c r="C12" s="14" t="s">
        <v>387</v>
      </c>
      <c r="D12" s="15">
        <v>7</v>
      </c>
      <c r="E12" s="16"/>
      <c r="F12" s="16"/>
      <c r="G12" s="14">
        <f t="shared" si="0"/>
        <v>7</v>
      </c>
      <c r="I12" s="17"/>
      <c r="J12" s="16"/>
      <c r="K12" s="16"/>
      <c r="L12" s="14">
        <f t="shared" si="1"/>
        <v>0</v>
      </c>
    </row>
    <row r="13" spans="1:12" ht="12.75">
      <c r="A13" s="13" t="s">
        <v>18</v>
      </c>
      <c r="B13" s="13" t="s">
        <v>19</v>
      </c>
      <c r="C13" s="14" t="s">
        <v>20</v>
      </c>
      <c r="D13" s="16"/>
      <c r="E13" s="17"/>
      <c r="F13" s="17">
        <v>3</v>
      </c>
      <c r="G13" s="14">
        <f t="shared" si="0"/>
        <v>3</v>
      </c>
      <c r="I13" s="16"/>
      <c r="J13" s="17"/>
      <c r="K13" s="17">
        <v>5</v>
      </c>
      <c r="L13" s="14">
        <f t="shared" si="1"/>
        <v>5</v>
      </c>
    </row>
    <row r="14" spans="1:12" ht="12.75">
      <c r="A14" s="13" t="s">
        <v>21</v>
      </c>
      <c r="B14" s="13" t="s">
        <v>22</v>
      </c>
      <c r="C14" s="14" t="s">
        <v>23</v>
      </c>
      <c r="D14" s="17">
        <v>5</v>
      </c>
      <c r="E14" s="17">
        <v>10</v>
      </c>
      <c r="F14" s="16"/>
      <c r="G14" s="14">
        <f t="shared" si="0"/>
        <v>15</v>
      </c>
      <c r="I14" s="17">
        <v>5</v>
      </c>
      <c r="J14" s="17">
        <v>7</v>
      </c>
      <c r="K14" s="16"/>
      <c r="L14" s="14">
        <f t="shared" si="1"/>
        <v>12</v>
      </c>
    </row>
    <row r="15" spans="1:12" ht="12.75">
      <c r="A15" s="13" t="s">
        <v>24</v>
      </c>
      <c r="B15" s="13" t="s">
        <v>25</v>
      </c>
      <c r="C15" s="14" t="s">
        <v>26</v>
      </c>
      <c r="D15" s="17">
        <v>11</v>
      </c>
      <c r="E15" s="17">
        <v>7</v>
      </c>
      <c r="F15" s="17">
        <v>7</v>
      </c>
      <c r="G15" s="14">
        <f t="shared" si="0"/>
        <v>25</v>
      </c>
      <c r="I15" s="17">
        <v>10</v>
      </c>
      <c r="J15" s="17">
        <v>7</v>
      </c>
      <c r="K15" s="17">
        <v>7</v>
      </c>
      <c r="L15" s="14">
        <f t="shared" si="1"/>
        <v>24</v>
      </c>
    </row>
    <row r="16" spans="1:12" ht="12.75">
      <c r="A16" s="13" t="s">
        <v>27</v>
      </c>
      <c r="B16" s="13" t="s">
        <v>28</v>
      </c>
      <c r="C16" s="14" t="s">
        <v>29</v>
      </c>
      <c r="D16" s="17">
        <v>21</v>
      </c>
      <c r="E16" s="17">
        <v>9</v>
      </c>
      <c r="F16" s="17">
        <v>14</v>
      </c>
      <c r="G16" s="14">
        <f t="shared" si="0"/>
        <v>44</v>
      </c>
      <c r="I16" s="17">
        <v>20</v>
      </c>
      <c r="J16" s="17">
        <v>9</v>
      </c>
      <c r="K16" s="17">
        <v>21</v>
      </c>
      <c r="L16" s="14">
        <f t="shared" si="1"/>
        <v>50</v>
      </c>
    </row>
    <row r="17" spans="1:12" ht="12.75">
      <c r="A17" s="13" t="s">
        <v>30</v>
      </c>
      <c r="B17" s="13" t="s">
        <v>31</v>
      </c>
      <c r="C17" s="14" t="s">
        <v>32</v>
      </c>
      <c r="D17" s="17">
        <v>14</v>
      </c>
      <c r="E17" s="17">
        <v>7</v>
      </c>
      <c r="F17" s="17">
        <v>7</v>
      </c>
      <c r="G17" s="14">
        <f t="shared" si="0"/>
        <v>28</v>
      </c>
      <c r="I17" s="17">
        <v>14</v>
      </c>
      <c r="J17" s="15">
        <v>6</v>
      </c>
      <c r="K17" s="17">
        <v>7</v>
      </c>
      <c r="L17" s="14">
        <f t="shared" si="1"/>
        <v>27</v>
      </c>
    </row>
    <row r="18" spans="1:12" ht="12.75">
      <c r="A18" s="13" t="s">
        <v>33</v>
      </c>
      <c r="B18" s="13" t="s">
        <v>34</v>
      </c>
      <c r="C18" s="14" t="s">
        <v>35</v>
      </c>
      <c r="D18" s="17">
        <v>7</v>
      </c>
      <c r="E18" s="17">
        <v>8</v>
      </c>
      <c r="F18" s="16"/>
      <c r="G18" s="14">
        <f t="shared" si="0"/>
        <v>15</v>
      </c>
      <c r="I18" s="17">
        <v>7</v>
      </c>
      <c r="J18" s="17">
        <v>10</v>
      </c>
      <c r="K18" s="16"/>
      <c r="L18" s="14">
        <f t="shared" si="1"/>
        <v>17</v>
      </c>
    </row>
    <row r="19" spans="1:12" ht="12.75">
      <c r="A19" s="13" t="s">
        <v>428</v>
      </c>
      <c r="B19" s="13" t="s">
        <v>471</v>
      </c>
      <c r="C19" s="14" t="s">
        <v>429</v>
      </c>
      <c r="D19" s="17"/>
      <c r="E19" s="17">
        <v>7</v>
      </c>
      <c r="F19" s="16"/>
      <c r="G19" s="14">
        <f t="shared" si="0"/>
        <v>7</v>
      </c>
      <c r="I19" s="17"/>
      <c r="J19" s="15">
        <v>4</v>
      </c>
      <c r="K19" s="16"/>
      <c r="L19" s="14">
        <f t="shared" si="1"/>
        <v>4</v>
      </c>
    </row>
    <row r="20" spans="1:12" ht="12.75">
      <c r="A20" s="13" t="s">
        <v>36</v>
      </c>
      <c r="B20" s="13" t="s">
        <v>37</v>
      </c>
      <c r="C20" s="14" t="s">
        <v>38</v>
      </c>
      <c r="D20" s="17">
        <v>7</v>
      </c>
      <c r="E20" s="17">
        <v>21</v>
      </c>
      <c r="F20" s="17">
        <v>7</v>
      </c>
      <c r="G20" s="14">
        <f t="shared" si="0"/>
        <v>35</v>
      </c>
      <c r="I20" s="17">
        <v>9</v>
      </c>
      <c r="J20" s="17">
        <v>21</v>
      </c>
      <c r="K20" s="17">
        <v>10</v>
      </c>
      <c r="L20" s="14">
        <f t="shared" si="1"/>
        <v>40</v>
      </c>
    </row>
    <row r="21" spans="1:12" ht="12.75">
      <c r="A21" s="13" t="s">
        <v>70</v>
      </c>
      <c r="B21" s="13" t="s">
        <v>472</v>
      </c>
      <c r="C21" s="14" t="s">
        <v>473</v>
      </c>
      <c r="D21" s="17"/>
      <c r="E21" s="15">
        <v>7</v>
      </c>
      <c r="F21" s="17"/>
      <c r="G21" s="14">
        <f t="shared" si="0"/>
        <v>7</v>
      </c>
      <c r="I21" s="17"/>
      <c r="J21" s="17"/>
      <c r="K21" s="17"/>
      <c r="L21" s="14">
        <f t="shared" si="1"/>
        <v>0</v>
      </c>
    </row>
    <row r="22" spans="1:12" ht="12.75">
      <c r="A22" s="13" t="s">
        <v>24</v>
      </c>
      <c r="B22" s="13" t="s">
        <v>39</v>
      </c>
      <c r="C22" s="14" t="s">
        <v>40</v>
      </c>
      <c r="D22" s="17"/>
      <c r="E22" s="17">
        <v>7</v>
      </c>
      <c r="F22" s="17"/>
      <c r="G22" s="14">
        <f t="shared" si="0"/>
        <v>7</v>
      </c>
      <c r="I22" s="17"/>
      <c r="J22" s="17">
        <v>7</v>
      </c>
      <c r="K22" s="17"/>
      <c r="L22" s="14">
        <f t="shared" si="1"/>
        <v>7</v>
      </c>
    </row>
    <row r="23" spans="1:12" ht="12.75">
      <c r="A23" s="13" t="s">
        <v>41</v>
      </c>
      <c r="B23" s="13" t="s">
        <v>42</v>
      </c>
      <c r="C23" s="14" t="s">
        <v>43</v>
      </c>
      <c r="D23" s="16"/>
      <c r="E23" s="17">
        <v>42</v>
      </c>
      <c r="F23" s="18"/>
      <c r="G23" s="14">
        <f t="shared" si="0"/>
        <v>42</v>
      </c>
      <c r="I23" s="16"/>
      <c r="J23" s="17">
        <v>42</v>
      </c>
      <c r="K23" s="18"/>
      <c r="L23" s="14">
        <f t="shared" si="1"/>
        <v>42</v>
      </c>
    </row>
    <row r="24" spans="1:12" ht="12.75">
      <c r="A24" s="13" t="s">
        <v>44</v>
      </c>
      <c r="B24" s="13" t="s">
        <v>44</v>
      </c>
      <c r="C24" s="14" t="s">
        <v>45</v>
      </c>
      <c r="D24" s="17">
        <v>28</v>
      </c>
      <c r="E24" s="17">
        <v>49</v>
      </c>
      <c r="F24" s="17">
        <v>28</v>
      </c>
      <c r="G24" s="14">
        <f t="shared" si="0"/>
        <v>105</v>
      </c>
      <c r="I24" s="17">
        <v>28</v>
      </c>
      <c r="J24" s="17">
        <v>49</v>
      </c>
      <c r="K24" s="17">
        <v>28</v>
      </c>
      <c r="L24" s="14">
        <f t="shared" si="1"/>
        <v>105</v>
      </c>
    </row>
    <row r="25" spans="1:12" ht="12.75">
      <c r="A25" s="13" t="s">
        <v>46</v>
      </c>
      <c r="B25" s="13" t="s">
        <v>47</v>
      </c>
      <c r="C25" s="14" t="s">
        <v>48</v>
      </c>
      <c r="D25" s="17">
        <v>14</v>
      </c>
      <c r="E25" s="17">
        <v>15</v>
      </c>
      <c r="F25" s="17"/>
      <c r="G25" s="14">
        <f t="shared" si="0"/>
        <v>29</v>
      </c>
      <c r="I25" s="17">
        <v>14</v>
      </c>
      <c r="J25" s="17">
        <v>14</v>
      </c>
      <c r="K25" s="17"/>
      <c r="L25" s="14">
        <f t="shared" si="1"/>
        <v>28</v>
      </c>
    </row>
    <row r="26" spans="1:12" ht="12.75">
      <c r="A26" s="13" t="s">
        <v>49</v>
      </c>
      <c r="B26" s="13" t="s">
        <v>50</v>
      </c>
      <c r="C26" s="14" t="s">
        <v>51</v>
      </c>
      <c r="D26" s="17"/>
      <c r="E26" s="15">
        <v>4</v>
      </c>
      <c r="F26" s="17">
        <v>7</v>
      </c>
      <c r="G26" s="14">
        <f t="shared" si="0"/>
        <v>11</v>
      </c>
      <c r="I26" s="17"/>
      <c r="J26" s="17"/>
      <c r="K26" s="17">
        <v>7</v>
      </c>
      <c r="L26" s="14">
        <f t="shared" si="1"/>
        <v>7</v>
      </c>
    </row>
    <row r="27" spans="1:12" ht="12.75">
      <c r="A27" s="13" t="s">
        <v>53</v>
      </c>
      <c r="B27" s="13" t="s">
        <v>54</v>
      </c>
      <c r="C27" s="14" t="s">
        <v>55</v>
      </c>
      <c r="D27" s="17">
        <v>21</v>
      </c>
      <c r="E27" s="17">
        <v>28</v>
      </c>
      <c r="F27" s="17">
        <v>14</v>
      </c>
      <c r="G27" s="14">
        <f t="shared" si="0"/>
        <v>63</v>
      </c>
      <c r="I27" s="17">
        <v>20</v>
      </c>
      <c r="J27" s="17">
        <v>21</v>
      </c>
      <c r="K27" s="17">
        <v>14</v>
      </c>
      <c r="L27" s="14">
        <f t="shared" si="1"/>
        <v>55</v>
      </c>
    </row>
    <row r="28" spans="1:12" ht="12.75">
      <c r="A28" s="13" t="s">
        <v>56</v>
      </c>
      <c r="B28" s="13" t="s">
        <v>57</v>
      </c>
      <c r="C28" s="14" t="s">
        <v>58</v>
      </c>
      <c r="D28" s="15">
        <v>7</v>
      </c>
      <c r="E28" s="15">
        <v>14</v>
      </c>
      <c r="F28" s="17"/>
      <c r="G28" s="14">
        <f t="shared" si="0"/>
        <v>21</v>
      </c>
      <c r="I28" s="17" t="s">
        <v>52</v>
      </c>
      <c r="J28" s="17" t="s">
        <v>52</v>
      </c>
      <c r="K28" s="17" t="s">
        <v>52</v>
      </c>
      <c r="L28" s="14">
        <f t="shared" si="1"/>
        <v>0</v>
      </c>
    </row>
    <row r="29" spans="1:12" ht="12.75">
      <c r="A29" s="13" t="s">
        <v>59</v>
      </c>
      <c r="B29" s="13" t="s">
        <v>60</v>
      </c>
      <c r="C29" s="14" t="s">
        <v>61</v>
      </c>
      <c r="D29" s="17">
        <v>21</v>
      </c>
      <c r="E29" s="15">
        <v>7</v>
      </c>
      <c r="F29" s="16"/>
      <c r="G29" s="14">
        <f t="shared" si="0"/>
        <v>28</v>
      </c>
      <c r="I29" s="17">
        <v>21</v>
      </c>
      <c r="J29" s="16"/>
      <c r="K29" s="16"/>
      <c r="L29" s="14">
        <f t="shared" si="1"/>
        <v>21</v>
      </c>
    </row>
    <row r="30" spans="1:12" ht="12.75">
      <c r="A30" s="13" t="s">
        <v>62</v>
      </c>
      <c r="B30" s="13" t="s">
        <v>63</v>
      </c>
      <c r="C30" s="14" t="s">
        <v>64</v>
      </c>
      <c r="D30" s="17">
        <v>42</v>
      </c>
      <c r="E30" s="17">
        <v>28</v>
      </c>
      <c r="F30" s="17">
        <v>28</v>
      </c>
      <c r="G30" s="14">
        <f t="shared" si="0"/>
        <v>98</v>
      </c>
      <c r="I30" s="17">
        <v>42</v>
      </c>
      <c r="J30" s="17">
        <v>28</v>
      </c>
      <c r="K30" s="17">
        <v>27</v>
      </c>
      <c r="L30" s="14">
        <f t="shared" si="1"/>
        <v>97</v>
      </c>
    </row>
    <row r="31" spans="1:12" ht="12.75">
      <c r="A31" s="13" t="s">
        <v>164</v>
      </c>
      <c r="B31" s="13" t="s">
        <v>474</v>
      </c>
      <c r="C31" s="14" t="s">
        <v>475</v>
      </c>
      <c r="D31" s="15">
        <v>7</v>
      </c>
      <c r="E31" s="17"/>
      <c r="F31" s="17"/>
      <c r="G31" s="14">
        <f t="shared" si="0"/>
        <v>7</v>
      </c>
      <c r="I31" s="17"/>
      <c r="J31" s="17"/>
      <c r="K31" s="17"/>
      <c r="L31" s="14">
        <f t="shared" si="1"/>
        <v>0</v>
      </c>
    </row>
    <row r="32" spans="1:12" ht="12.75">
      <c r="A32" s="13" t="s">
        <v>24</v>
      </c>
      <c r="B32" s="13" t="s">
        <v>476</v>
      </c>
      <c r="C32" s="14" t="s">
        <v>65</v>
      </c>
      <c r="D32" s="17">
        <v>21</v>
      </c>
      <c r="E32" s="17">
        <v>7</v>
      </c>
      <c r="F32" s="17">
        <v>14</v>
      </c>
      <c r="G32" s="14">
        <f t="shared" si="0"/>
        <v>42</v>
      </c>
      <c r="I32" s="17">
        <v>21</v>
      </c>
      <c r="J32" s="17">
        <v>7</v>
      </c>
      <c r="K32" s="17">
        <v>14</v>
      </c>
      <c r="L32" s="14">
        <f t="shared" si="1"/>
        <v>42</v>
      </c>
    </row>
    <row r="33" spans="1:12" ht="12.75">
      <c r="A33" s="13" t="s">
        <v>15</v>
      </c>
      <c r="B33" s="13" t="s">
        <v>66</v>
      </c>
      <c r="C33" s="14" t="s">
        <v>67</v>
      </c>
      <c r="D33" s="17">
        <v>14</v>
      </c>
      <c r="E33" s="16"/>
      <c r="F33" s="17">
        <v>7</v>
      </c>
      <c r="G33" s="14">
        <f t="shared" si="0"/>
        <v>21</v>
      </c>
      <c r="I33" s="17">
        <v>7</v>
      </c>
      <c r="J33" s="16"/>
      <c r="K33" s="15">
        <v>7</v>
      </c>
      <c r="L33" s="14">
        <f t="shared" si="1"/>
        <v>14</v>
      </c>
    </row>
    <row r="34" spans="1:12" ht="12.75">
      <c r="A34" s="13" t="s">
        <v>24</v>
      </c>
      <c r="B34" s="13" t="s">
        <v>68</v>
      </c>
      <c r="C34" s="14" t="s">
        <v>69</v>
      </c>
      <c r="D34" s="17">
        <v>35</v>
      </c>
      <c r="E34" s="17">
        <v>7</v>
      </c>
      <c r="F34" s="17">
        <v>21</v>
      </c>
      <c r="G34" s="14">
        <f t="shared" si="0"/>
        <v>63</v>
      </c>
      <c r="I34" s="17">
        <v>35</v>
      </c>
      <c r="J34" s="17">
        <v>7</v>
      </c>
      <c r="K34" s="17">
        <v>21</v>
      </c>
      <c r="L34" s="14">
        <f t="shared" si="1"/>
        <v>63</v>
      </c>
    </row>
    <row r="35" spans="1:12" ht="12.75">
      <c r="A35" s="13" t="s">
        <v>70</v>
      </c>
      <c r="B35" s="13" t="s">
        <v>430</v>
      </c>
      <c r="C35" s="14" t="s">
        <v>71</v>
      </c>
      <c r="D35" s="17">
        <v>14</v>
      </c>
      <c r="E35" s="15">
        <v>6</v>
      </c>
      <c r="F35" s="17"/>
      <c r="G35" s="14">
        <f t="shared" si="0"/>
        <v>20</v>
      </c>
      <c r="I35" s="17">
        <v>7</v>
      </c>
      <c r="J35" s="17"/>
      <c r="K35" s="17"/>
      <c r="L35" s="14">
        <f t="shared" si="1"/>
        <v>7</v>
      </c>
    </row>
    <row r="36" spans="1:12" ht="12.75">
      <c r="A36" s="13" t="s">
        <v>72</v>
      </c>
      <c r="B36" s="13" t="s">
        <v>73</v>
      </c>
      <c r="C36" s="14" t="s">
        <v>74</v>
      </c>
      <c r="D36" s="17">
        <v>7</v>
      </c>
      <c r="E36" s="17">
        <v>8</v>
      </c>
      <c r="F36" s="17">
        <v>7</v>
      </c>
      <c r="G36" s="14">
        <f t="shared" si="0"/>
        <v>22</v>
      </c>
      <c r="I36" s="15">
        <v>7</v>
      </c>
      <c r="J36" s="17">
        <v>7</v>
      </c>
      <c r="K36" s="17">
        <v>8</v>
      </c>
      <c r="L36" s="14">
        <f t="shared" si="1"/>
        <v>22</v>
      </c>
    </row>
    <row r="37" spans="1:12" ht="12.75">
      <c r="A37" s="13" t="s">
        <v>56</v>
      </c>
      <c r="B37" s="13" t="s">
        <v>75</v>
      </c>
      <c r="C37" s="14" t="s">
        <v>76</v>
      </c>
      <c r="D37" s="17">
        <v>10</v>
      </c>
      <c r="E37" s="17">
        <v>10</v>
      </c>
      <c r="F37" s="17" t="s">
        <v>52</v>
      </c>
      <c r="G37" s="14">
        <f t="shared" si="0"/>
        <v>20</v>
      </c>
      <c r="I37" s="17">
        <v>14</v>
      </c>
      <c r="J37" s="17">
        <v>8</v>
      </c>
      <c r="K37" s="17">
        <v>4</v>
      </c>
      <c r="L37" s="14">
        <f t="shared" si="1"/>
        <v>26</v>
      </c>
    </row>
    <row r="38" spans="1:12" ht="12.75">
      <c r="A38" s="13" t="s">
        <v>77</v>
      </c>
      <c r="B38" s="13" t="s">
        <v>78</v>
      </c>
      <c r="C38" s="14" t="s">
        <v>79</v>
      </c>
      <c r="D38" s="17">
        <v>7</v>
      </c>
      <c r="E38" s="17">
        <v>10</v>
      </c>
      <c r="F38" s="17"/>
      <c r="G38" s="14">
        <f t="shared" si="0"/>
        <v>17</v>
      </c>
      <c r="I38" s="15">
        <v>7</v>
      </c>
      <c r="J38" s="17">
        <v>7</v>
      </c>
      <c r="K38" s="17"/>
      <c r="L38" s="14">
        <f t="shared" si="1"/>
        <v>14</v>
      </c>
    </row>
    <row r="39" spans="1:12" ht="12.75">
      <c r="A39" s="13" t="s">
        <v>80</v>
      </c>
      <c r="B39" s="13" t="s">
        <v>81</v>
      </c>
      <c r="C39" s="14" t="s">
        <v>82</v>
      </c>
      <c r="D39" s="17">
        <v>17</v>
      </c>
      <c r="E39" s="17">
        <v>16</v>
      </c>
      <c r="F39" s="17">
        <v>28</v>
      </c>
      <c r="G39" s="14">
        <f t="shared" si="0"/>
        <v>61</v>
      </c>
      <c r="I39" s="17">
        <v>14</v>
      </c>
      <c r="J39" s="17">
        <v>16</v>
      </c>
      <c r="K39" s="17">
        <v>21</v>
      </c>
      <c r="L39" s="14">
        <f t="shared" si="1"/>
        <v>51</v>
      </c>
    </row>
    <row r="40" spans="1:12" ht="12.75">
      <c r="A40" s="13" t="s">
        <v>83</v>
      </c>
      <c r="B40" s="13" t="s">
        <v>84</v>
      </c>
      <c r="C40" s="14" t="s">
        <v>85</v>
      </c>
      <c r="D40" s="17">
        <v>7</v>
      </c>
      <c r="E40" s="17">
        <v>7</v>
      </c>
      <c r="F40" s="17"/>
      <c r="G40" s="14">
        <f t="shared" si="0"/>
        <v>14</v>
      </c>
      <c r="I40" s="17">
        <v>7</v>
      </c>
      <c r="J40" s="17">
        <v>7</v>
      </c>
      <c r="K40" s="17"/>
      <c r="L40" s="14">
        <f t="shared" si="1"/>
        <v>14</v>
      </c>
    </row>
    <row r="41" spans="1:12" ht="12.75">
      <c r="A41" s="13" t="s">
        <v>24</v>
      </c>
      <c r="B41" s="13" t="s">
        <v>86</v>
      </c>
      <c r="C41" s="14" t="s">
        <v>87</v>
      </c>
      <c r="D41" s="17"/>
      <c r="E41" s="17">
        <v>7</v>
      </c>
      <c r="F41" s="17">
        <v>17</v>
      </c>
      <c r="G41" s="14">
        <f t="shared" si="0"/>
        <v>24</v>
      </c>
      <c r="I41" s="17" t="s">
        <v>52</v>
      </c>
      <c r="J41" s="17">
        <v>7</v>
      </c>
      <c r="K41" s="17">
        <v>21</v>
      </c>
      <c r="L41" s="14">
        <f t="shared" si="1"/>
        <v>28</v>
      </c>
    </row>
    <row r="42" spans="1:12" ht="12.75">
      <c r="A42" s="13" t="s">
        <v>24</v>
      </c>
      <c r="B42" s="13" t="s">
        <v>88</v>
      </c>
      <c r="C42" s="14" t="s">
        <v>89</v>
      </c>
      <c r="D42" s="17">
        <v>13</v>
      </c>
      <c r="E42" s="17">
        <v>7</v>
      </c>
      <c r="F42" s="17">
        <v>7</v>
      </c>
      <c r="G42" s="14">
        <f t="shared" si="0"/>
        <v>27</v>
      </c>
      <c r="I42" s="17">
        <v>13</v>
      </c>
      <c r="J42" s="17">
        <v>7</v>
      </c>
      <c r="K42" s="15">
        <v>7</v>
      </c>
      <c r="L42" s="14">
        <f t="shared" si="1"/>
        <v>27</v>
      </c>
    </row>
    <row r="43" spans="1:12" ht="12.75">
      <c r="A43" s="13" t="s">
        <v>90</v>
      </c>
      <c r="B43" s="13" t="s">
        <v>91</v>
      </c>
      <c r="C43" s="14" t="s">
        <v>92</v>
      </c>
      <c r="D43" s="17">
        <v>20</v>
      </c>
      <c r="E43" s="17">
        <v>21</v>
      </c>
      <c r="F43" s="17">
        <v>14</v>
      </c>
      <c r="G43" s="14">
        <f t="shared" si="0"/>
        <v>55</v>
      </c>
      <c r="I43" s="17">
        <v>20</v>
      </c>
      <c r="J43" s="17">
        <v>21</v>
      </c>
      <c r="K43" s="17">
        <v>14</v>
      </c>
      <c r="L43" s="14">
        <f t="shared" si="1"/>
        <v>55</v>
      </c>
    </row>
    <row r="44" spans="1:12" ht="12.75">
      <c r="A44" s="13" t="s">
        <v>93</v>
      </c>
      <c r="B44" s="13" t="s">
        <v>477</v>
      </c>
      <c r="C44" s="14" t="s">
        <v>478</v>
      </c>
      <c r="D44" s="15">
        <v>7</v>
      </c>
      <c r="E44" s="17"/>
      <c r="F44" s="17"/>
      <c r="G44" s="14">
        <f t="shared" si="0"/>
        <v>7</v>
      </c>
      <c r="I44" s="17"/>
      <c r="J44" s="17"/>
      <c r="K44" s="17"/>
      <c r="L44" s="14">
        <f t="shared" si="1"/>
        <v>0</v>
      </c>
    </row>
    <row r="45" spans="1:12" ht="12.75">
      <c r="A45" s="13" t="s">
        <v>94</v>
      </c>
      <c r="B45" s="13" t="s">
        <v>95</v>
      </c>
      <c r="C45" s="14" t="s">
        <v>96</v>
      </c>
      <c r="D45" s="17">
        <v>21</v>
      </c>
      <c r="E45" s="17">
        <v>20</v>
      </c>
      <c r="F45" s="17">
        <v>14</v>
      </c>
      <c r="G45" s="14">
        <f t="shared" si="0"/>
        <v>55</v>
      </c>
      <c r="I45" s="17">
        <v>21</v>
      </c>
      <c r="J45" s="17">
        <v>21</v>
      </c>
      <c r="K45" s="17">
        <v>14</v>
      </c>
      <c r="L45" s="14">
        <f t="shared" si="1"/>
        <v>56</v>
      </c>
    </row>
    <row r="46" spans="1:12" ht="12.75">
      <c r="A46" s="13" t="s">
        <v>83</v>
      </c>
      <c r="B46" s="13" t="s">
        <v>97</v>
      </c>
      <c r="C46" s="14" t="s">
        <v>98</v>
      </c>
      <c r="D46" s="17"/>
      <c r="E46" s="17">
        <v>3</v>
      </c>
      <c r="F46" s="17"/>
      <c r="G46" s="14">
        <f t="shared" si="0"/>
        <v>3</v>
      </c>
      <c r="I46" s="17"/>
      <c r="J46" s="17">
        <v>3</v>
      </c>
      <c r="K46" s="17"/>
      <c r="L46" s="14">
        <f t="shared" si="1"/>
        <v>3</v>
      </c>
    </row>
    <row r="47" spans="1:12" ht="12.75">
      <c r="A47" s="13" t="s">
        <v>99</v>
      </c>
      <c r="B47" s="13" t="s">
        <v>431</v>
      </c>
      <c r="C47" s="14" t="s">
        <v>100</v>
      </c>
      <c r="D47" s="17"/>
      <c r="E47" s="17"/>
      <c r="F47" s="17"/>
      <c r="G47" s="14">
        <f t="shared" si="0"/>
        <v>0</v>
      </c>
      <c r="I47" s="17" t="s">
        <v>52</v>
      </c>
      <c r="J47" s="17"/>
      <c r="K47" s="17"/>
      <c r="L47" s="14">
        <f t="shared" si="1"/>
        <v>0</v>
      </c>
    </row>
    <row r="48" spans="1:12" ht="12.75">
      <c r="A48" s="13" t="s">
        <v>101</v>
      </c>
      <c r="B48" s="13" t="s">
        <v>102</v>
      </c>
      <c r="C48" s="14" t="s">
        <v>103</v>
      </c>
      <c r="D48" s="17">
        <v>27</v>
      </c>
      <c r="E48" s="17">
        <v>21</v>
      </c>
      <c r="F48" s="17">
        <v>21</v>
      </c>
      <c r="G48" s="14">
        <f t="shared" si="0"/>
        <v>69</v>
      </c>
      <c r="I48" s="17">
        <v>20</v>
      </c>
      <c r="J48" s="17">
        <v>21</v>
      </c>
      <c r="K48" s="17">
        <v>14</v>
      </c>
      <c r="L48" s="14">
        <f t="shared" si="1"/>
        <v>55</v>
      </c>
    </row>
    <row r="49" spans="1:12" ht="12.75">
      <c r="A49" s="13" t="s">
        <v>104</v>
      </c>
      <c r="B49" s="13" t="s">
        <v>105</v>
      </c>
      <c r="C49" s="14" t="s">
        <v>106</v>
      </c>
      <c r="D49" s="17">
        <v>8</v>
      </c>
      <c r="E49" s="17">
        <v>7</v>
      </c>
      <c r="F49" s="17">
        <v>7</v>
      </c>
      <c r="G49" s="14">
        <f t="shared" si="0"/>
        <v>22</v>
      </c>
      <c r="I49" s="17">
        <v>14</v>
      </c>
      <c r="J49" s="17">
        <v>7</v>
      </c>
      <c r="K49" s="17">
        <v>7</v>
      </c>
      <c r="L49" s="14">
        <f t="shared" si="1"/>
        <v>28</v>
      </c>
    </row>
    <row r="50" spans="1:12" ht="12.75">
      <c r="A50" s="13" t="s">
        <v>24</v>
      </c>
      <c r="B50" s="13" t="s">
        <v>107</v>
      </c>
      <c r="C50" s="14" t="s">
        <v>108</v>
      </c>
      <c r="D50" s="17">
        <v>14</v>
      </c>
      <c r="E50" s="17">
        <v>11</v>
      </c>
      <c r="F50" s="17">
        <v>21</v>
      </c>
      <c r="G50" s="14">
        <f t="shared" si="0"/>
        <v>46</v>
      </c>
      <c r="I50" s="17">
        <v>21</v>
      </c>
      <c r="J50" s="17">
        <v>11</v>
      </c>
      <c r="K50" s="17">
        <v>21</v>
      </c>
      <c r="L50" s="14">
        <f t="shared" si="1"/>
        <v>53</v>
      </c>
    </row>
    <row r="51" spans="1:12" ht="12.75">
      <c r="A51" s="13" t="s">
        <v>109</v>
      </c>
      <c r="B51" s="13" t="s">
        <v>110</v>
      </c>
      <c r="C51" s="14" t="s">
        <v>111</v>
      </c>
      <c r="D51" s="17">
        <v>7</v>
      </c>
      <c r="E51" s="17">
        <v>13</v>
      </c>
      <c r="F51" s="17"/>
      <c r="G51" s="14">
        <f t="shared" si="0"/>
        <v>20</v>
      </c>
      <c r="I51" s="17">
        <v>7</v>
      </c>
      <c r="J51" s="17">
        <v>11</v>
      </c>
      <c r="K51" s="17"/>
      <c r="L51" s="14">
        <f t="shared" si="1"/>
        <v>18</v>
      </c>
    </row>
    <row r="52" spans="1:12" ht="12.75">
      <c r="A52" s="13" t="s">
        <v>112</v>
      </c>
      <c r="B52" s="13" t="s">
        <v>113</v>
      </c>
      <c r="C52" s="14" t="s">
        <v>114</v>
      </c>
      <c r="D52" s="17">
        <v>21</v>
      </c>
      <c r="E52" s="17">
        <v>7</v>
      </c>
      <c r="F52" s="17"/>
      <c r="G52" s="14">
        <f t="shared" si="0"/>
        <v>28</v>
      </c>
      <c r="I52" s="17">
        <v>14</v>
      </c>
      <c r="J52" s="15">
        <v>3</v>
      </c>
      <c r="K52" s="17"/>
      <c r="L52" s="14">
        <f t="shared" si="1"/>
        <v>17</v>
      </c>
    </row>
    <row r="53" spans="1:12" ht="12.75">
      <c r="A53" s="13" t="s">
        <v>93</v>
      </c>
      <c r="B53" s="13" t="s">
        <v>432</v>
      </c>
      <c r="C53" s="14" t="s">
        <v>115</v>
      </c>
      <c r="D53" s="17"/>
      <c r="E53" s="17">
        <v>7</v>
      </c>
      <c r="F53" s="17"/>
      <c r="G53" s="14">
        <f t="shared" si="0"/>
        <v>7</v>
      </c>
      <c r="I53" s="17"/>
      <c r="J53" s="17">
        <v>7</v>
      </c>
      <c r="K53" s="17"/>
      <c r="L53" s="14">
        <f t="shared" si="1"/>
        <v>7</v>
      </c>
    </row>
    <row r="54" spans="1:12" ht="12.75">
      <c r="A54" s="13" t="s">
        <v>83</v>
      </c>
      <c r="B54" s="13" t="s">
        <v>116</v>
      </c>
      <c r="C54" s="14" t="s">
        <v>117</v>
      </c>
      <c r="D54" s="17"/>
      <c r="E54" s="17">
        <v>3</v>
      </c>
      <c r="F54" s="17">
        <v>7</v>
      </c>
      <c r="G54" s="14">
        <f t="shared" si="0"/>
        <v>10</v>
      </c>
      <c r="I54" s="17"/>
      <c r="J54" s="17">
        <v>3</v>
      </c>
      <c r="K54" s="17">
        <v>7</v>
      </c>
      <c r="L54" s="14">
        <f t="shared" si="1"/>
        <v>10</v>
      </c>
    </row>
    <row r="55" spans="1:12" ht="12.75">
      <c r="A55" s="13" t="s">
        <v>118</v>
      </c>
      <c r="B55" s="13" t="s">
        <v>119</v>
      </c>
      <c r="C55" s="14" t="s">
        <v>120</v>
      </c>
      <c r="D55" s="17">
        <v>21</v>
      </c>
      <c r="E55" s="17">
        <v>14</v>
      </c>
      <c r="F55" s="17">
        <v>7</v>
      </c>
      <c r="G55" s="14">
        <f t="shared" si="0"/>
        <v>42</v>
      </c>
      <c r="I55" s="17">
        <v>21</v>
      </c>
      <c r="J55" s="17">
        <v>10</v>
      </c>
      <c r="K55" s="17">
        <v>7</v>
      </c>
      <c r="L55" s="14">
        <f t="shared" si="1"/>
        <v>38</v>
      </c>
    </row>
    <row r="56" spans="1:12" ht="12.75">
      <c r="A56" s="13" t="s">
        <v>121</v>
      </c>
      <c r="B56" s="13" t="s">
        <v>479</v>
      </c>
      <c r="C56" s="14" t="s">
        <v>122</v>
      </c>
      <c r="D56" s="17">
        <v>7</v>
      </c>
      <c r="E56" s="17">
        <v>7</v>
      </c>
      <c r="F56" s="15">
        <v>7</v>
      </c>
      <c r="G56" s="14">
        <f t="shared" si="0"/>
        <v>21</v>
      </c>
      <c r="I56" s="17">
        <v>12</v>
      </c>
      <c r="J56" s="17">
        <v>14</v>
      </c>
      <c r="K56" s="16"/>
      <c r="L56" s="14">
        <f t="shared" si="1"/>
        <v>26</v>
      </c>
    </row>
    <row r="57" spans="1:12" ht="12.75">
      <c r="A57" s="13" t="s">
        <v>24</v>
      </c>
      <c r="B57" s="13" t="s">
        <v>123</v>
      </c>
      <c r="C57" s="14" t="s">
        <v>124</v>
      </c>
      <c r="D57" s="17">
        <v>28</v>
      </c>
      <c r="E57" s="17">
        <v>14</v>
      </c>
      <c r="F57" s="17">
        <v>21</v>
      </c>
      <c r="G57" s="14">
        <f t="shared" si="0"/>
        <v>63</v>
      </c>
      <c r="I57" s="17">
        <v>28</v>
      </c>
      <c r="J57" s="17">
        <v>14</v>
      </c>
      <c r="K57" s="17">
        <v>21</v>
      </c>
      <c r="L57" s="14">
        <f t="shared" si="1"/>
        <v>63</v>
      </c>
    </row>
    <row r="58" spans="1:12" ht="12.75">
      <c r="A58" s="13" t="s">
        <v>70</v>
      </c>
      <c r="B58" s="13" t="s">
        <v>125</v>
      </c>
      <c r="C58" s="14" t="s">
        <v>126</v>
      </c>
      <c r="D58" s="17">
        <v>7</v>
      </c>
      <c r="E58" s="17">
        <v>7</v>
      </c>
      <c r="F58" s="17">
        <v>3</v>
      </c>
      <c r="G58" s="14">
        <f t="shared" si="0"/>
        <v>17</v>
      </c>
      <c r="I58" s="17">
        <v>7</v>
      </c>
      <c r="J58" s="17">
        <v>7</v>
      </c>
      <c r="K58" s="15">
        <v>3</v>
      </c>
      <c r="L58" s="14">
        <f t="shared" si="1"/>
        <v>17</v>
      </c>
    </row>
    <row r="59" spans="1:12" ht="12.75">
      <c r="A59" s="13" t="s">
        <v>127</v>
      </c>
      <c r="B59" s="13" t="s">
        <v>128</v>
      </c>
      <c r="C59" s="14" t="s">
        <v>129</v>
      </c>
      <c r="D59" s="17">
        <v>4</v>
      </c>
      <c r="E59" s="16"/>
      <c r="F59" s="16"/>
      <c r="G59" s="14">
        <f t="shared" si="0"/>
        <v>4</v>
      </c>
      <c r="I59" s="17">
        <v>4</v>
      </c>
      <c r="J59" s="16"/>
      <c r="K59" s="16"/>
      <c r="L59" s="14">
        <f t="shared" si="1"/>
        <v>4</v>
      </c>
    </row>
    <row r="60" spans="1:12" ht="12.75">
      <c r="A60" s="13" t="s">
        <v>130</v>
      </c>
      <c r="B60" s="13" t="s">
        <v>131</v>
      </c>
      <c r="C60" s="14" t="s">
        <v>132</v>
      </c>
      <c r="D60" s="17">
        <v>14</v>
      </c>
      <c r="E60" s="17">
        <v>14</v>
      </c>
      <c r="F60" s="17">
        <v>7</v>
      </c>
      <c r="G60" s="14">
        <f t="shared" si="0"/>
        <v>35</v>
      </c>
      <c r="I60" s="17">
        <v>14</v>
      </c>
      <c r="J60" s="17">
        <v>14</v>
      </c>
      <c r="K60" s="17">
        <v>7</v>
      </c>
      <c r="L60" s="14">
        <f t="shared" si="1"/>
        <v>35</v>
      </c>
    </row>
    <row r="61" spans="1:12" ht="12.75">
      <c r="A61" s="13" t="s">
        <v>133</v>
      </c>
      <c r="B61" s="13" t="s">
        <v>134</v>
      </c>
      <c r="C61" s="14" t="s">
        <v>135</v>
      </c>
      <c r="D61" s="17">
        <v>21</v>
      </c>
      <c r="E61" s="17">
        <v>28</v>
      </c>
      <c r="F61" s="17">
        <v>21</v>
      </c>
      <c r="G61" s="14">
        <f t="shared" si="0"/>
        <v>70</v>
      </c>
      <c r="I61" s="17">
        <v>21</v>
      </c>
      <c r="J61" s="17">
        <v>28</v>
      </c>
      <c r="K61" s="17">
        <v>19</v>
      </c>
      <c r="L61" s="14">
        <f t="shared" si="1"/>
        <v>68</v>
      </c>
    </row>
    <row r="62" spans="1:12" ht="12.75">
      <c r="A62" s="13" t="s">
        <v>136</v>
      </c>
      <c r="B62" s="13" t="s">
        <v>137</v>
      </c>
      <c r="C62" s="14" t="s">
        <v>138</v>
      </c>
      <c r="D62" s="17">
        <v>49</v>
      </c>
      <c r="E62" s="18"/>
      <c r="F62" s="17">
        <v>37</v>
      </c>
      <c r="G62" s="14">
        <f t="shared" si="0"/>
        <v>86</v>
      </c>
      <c r="I62" s="17">
        <v>49</v>
      </c>
      <c r="J62" s="18"/>
      <c r="K62" s="17">
        <v>28</v>
      </c>
      <c r="L62" s="14">
        <f t="shared" si="1"/>
        <v>77</v>
      </c>
    </row>
    <row r="63" spans="1:12" ht="12.75">
      <c r="A63" s="13" t="s">
        <v>94</v>
      </c>
      <c r="B63" s="13" t="s">
        <v>433</v>
      </c>
      <c r="C63" s="14" t="s">
        <v>139</v>
      </c>
      <c r="D63" s="17">
        <v>7</v>
      </c>
      <c r="E63" s="17">
        <v>14</v>
      </c>
      <c r="F63" s="17"/>
      <c r="G63" s="14">
        <f t="shared" si="0"/>
        <v>21</v>
      </c>
      <c r="I63" s="15">
        <v>7</v>
      </c>
      <c r="J63" s="17">
        <v>14</v>
      </c>
      <c r="K63" s="17"/>
      <c r="L63" s="14">
        <f t="shared" si="1"/>
        <v>21</v>
      </c>
    </row>
    <row r="64" spans="1:12" ht="12.75">
      <c r="A64" s="13" t="s">
        <v>140</v>
      </c>
      <c r="B64" s="13" t="s">
        <v>141</v>
      </c>
      <c r="C64" s="14" t="s">
        <v>142</v>
      </c>
      <c r="D64" s="17">
        <v>14</v>
      </c>
      <c r="E64" s="16"/>
      <c r="F64" s="17">
        <v>14</v>
      </c>
      <c r="G64" s="14">
        <f t="shared" si="0"/>
        <v>28</v>
      </c>
      <c r="I64" s="17">
        <v>14</v>
      </c>
      <c r="J64" s="16"/>
      <c r="K64" s="17">
        <v>14</v>
      </c>
      <c r="L64" s="14">
        <f t="shared" si="1"/>
        <v>28</v>
      </c>
    </row>
    <row r="65" spans="1:12" ht="12.75">
      <c r="A65" s="13" t="s">
        <v>112</v>
      </c>
      <c r="B65" s="13" t="s">
        <v>143</v>
      </c>
      <c r="C65" s="14" t="s">
        <v>144</v>
      </c>
      <c r="D65" s="17">
        <v>7</v>
      </c>
      <c r="E65" s="16"/>
      <c r="F65" s="17"/>
      <c r="G65" s="14">
        <f t="shared" si="0"/>
        <v>7</v>
      </c>
      <c r="I65" s="17">
        <v>7</v>
      </c>
      <c r="J65" s="16"/>
      <c r="K65" s="17"/>
      <c r="L65" s="14">
        <f t="shared" si="1"/>
        <v>7</v>
      </c>
    </row>
    <row r="66" spans="1:12" ht="12.75">
      <c r="A66" s="13" t="s">
        <v>145</v>
      </c>
      <c r="B66" s="13" t="s">
        <v>146</v>
      </c>
      <c r="C66" s="14" t="s">
        <v>147</v>
      </c>
      <c r="D66" s="17">
        <v>14</v>
      </c>
      <c r="E66" s="16"/>
      <c r="F66" s="17">
        <v>7</v>
      </c>
      <c r="G66" s="14">
        <f t="shared" si="0"/>
        <v>21</v>
      </c>
      <c r="I66" s="17">
        <v>14</v>
      </c>
      <c r="J66" s="16"/>
      <c r="K66" s="17">
        <v>7</v>
      </c>
      <c r="L66" s="14">
        <f t="shared" si="1"/>
        <v>21</v>
      </c>
    </row>
    <row r="67" spans="1:12" ht="12.75">
      <c r="A67" s="13" t="s">
        <v>41</v>
      </c>
      <c r="B67" s="13" t="s">
        <v>434</v>
      </c>
      <c r="C67" s="14" t="s">
        <v>148</v>
      </c>
      <c r="D67" s="17"/>
      <c r="E67" s="17">
        <v>28</v>
      </c>
      <c r="F67" s="17"/>
      <c r="G67" s="14">
        <f t="shared" si="0"/>
        <v>28</v>
      </c>
      <c r="I67" s="17"/>
      <c r="J67" s="17">
        <v>28</v>
      </c>
      <c r="K67" s="17"/>
      <c r="L67" s="14">
        <f t="shared" si="1"/>
        <v>28</v>
      </c>
    </row>
    <row r="68" spans="1:12" ht="12.75">
      <c r="A68" s="13" t="s">
        <v>41</v>
      </c>
      <c r="B68" s="13" t="s">
        <v>149</v>
      </c>
      <c r="C68" s="14" t="s">
        <v>150</v>
      </c>
      <c r="D68" s="18"/>
      <c r="E68" s="17">
        <v>105</v>
      </c>
      <c r="F68" s="16"/>
      <c r="G68" s="14">
        <f t="shared" si="0"/>
        <v>105</v>
      </c>
      <c r="I68" s="18"/>
      <c r="J68" s="17">
        <v>105</v>
      </c>
      <c r="K68" s="16"/>
      <c r="L68" s="14">
        <f t="shared" si="1"/>
        <v>105</v>
      </c>
    </row>
    <row r="69" spans="1:12" ht="12.75">
      <c r="A69" s="13" t="s">
        <v>151</v>
      </c>
      <c r="B69" s="13" t="s">
        <v>152</v>
      </c>
      <c r="C69" s="14" t="s">
        <v>153</v>
      </c>
      <c r="D69" s="17">
        <v>7</v>
      </c>
      <c r="E69" s="17">
        <v>7</v>
      </c>
      <c r="F69" s="17">
        <v>4</v>
      </c>
      <c r="G69" s="14">
        <f t="shared" si="0"/>
        <v>18</v>
      </c>
      <c r="I69" s="17">
        <v>7</v>
      </c>
      <c r="J69" s="17">
        <v>7</v>
      </c>
      <c r="K69" s="15">
        <v>4</v>
      </c>
      <c r="L69" s="14">
        <f t="shared" si="1"/>
        <v>18</v>
      </c>
    </row>
    <row r="70" spans="1:12" ht="12.75">
      <c r="A70" s="13" t="s">
        <v>56</v>
      </c>
      <c r="B70" s="13" t="s">
        <v>154</v>
      </c>
      <c r="C70" s="14" t="s">
        <v>155</v>
      </c>
      <c r="D70" s="17"/>
      <c r="E70" s="15">
        <v>9</v>
      </c>
      <c r="F70" s="17"/>
      <c r="G70" s="14">
        <f t="shared" si="0"/>
        <v>9</v>
      </c>
      <c r="I70" s="17" t="s">
        <v>52</v>
      </c>
      <c r="J70" s="17" t="s">
        <v>52</v>
      </c>
      <c r="K70" s="17" t="s">
        <v>52</v>
      </c>
      <c r="L70" s="14">
        <f t="shared" si="1"/>
        <v>0</v>
      </c>
    </row>
    <row r="71" spans="1:12" ht="12.75">
      <c r="A71" s="13" t="s">
        <v>59</v>
      </c>
      <c r="B71" s="13" t="s">
        <v>435</v>
      </c>
      <c r="C71" s="14" t="s">
        <v>156</v>
      </c>
      <c r="D71" s="17"/>
      <c r="E71" s="17">
        <v>7</v>
      </c>
      <c r="F71" s="17">
        <v>7</v>
      </c>
      <c r="G71" s="14">
        <f aca="true" t="shared" si="2" ref="G71:G134">SUM(D71:F71)</f>
        <v>14</v>
      </c>
      <c r="I71" s="17"/>
      <c r="J71" s="17">
        <v>7</v>
      </c>
      <c r="K71" s="15">
        <v>7</v>
      </c>
      <c r="L71" s="14">
        <f aca="true" t="shared" si="3" ref="L71:L134">SUM(I71:K71)</f>
        <v>14</v>
      </c>
    </row>
    <row r="72" spans="1:12" ht="12.75">
      <c r="A72" s="13" t="s">
        <v>133</v>
      </c>
      <c r="B72" s="13" t="s">
        <v>157</v>
      </c>
      <c r="C72" s="14" t="s">
        <v>158</v>
      </c>
      <c r="D72" s="17"/>
      <c r="E72" s="17">
        <v>14</v>
      </c>
      <c r="F72" s="17"/>
      <c r="G72" s="14">
        <f t="shared" si="2"/>
        <v>14</v>
      </c>
      <c r="I72" s="17"/>
      <c r="J72" s="17">
        <v>10</v>
      </c>
      <c r="K72" s="17"/>
      <c r="L72" s="14">
        <f t="shared" si="3"/>
        <v>10</v>
      </c>
    </row>
    <row r="73" spans="1:12" ht="12.75">
      <c r="A73" s="13" t="s">
        <v>159</v>
      </c>
      <c r="B73" s="13" t="s">
        <v>160</v>
      </c>
      <c r="C73" s="14" t="s">
        <v>161</v>
      </c>
      <c r="D73" s="16"/>
      <c r="E73" s="17">
        <v>7</v>
      </c>
      <c r="F73" s="16"/>
      <c r="G73" s="14">
        <f t="shared" si="2"/>
        <v>7</v>
      </c>
      <c r="I73" s="16"/>
      <c r="J73" s="17">
        <v>7</v>
      </c>
      <c r="K73" s="16"/>
      <c r="L73" s="14">
        <f t="shared" si="3"/>
        <v>7</v>
      </c>
    </row>
    <row r="74" spans="1:12" ht="12.75">
      <c r="A74" s="13" t="s">
        <v>162</v>
      </c>
      <c r="B74" s="13" t="s">
        <v>436</v>
      </c>
      <c r="C74" s="14" t="s">
        <v>163</v>
      </c>
      <c r="D74" s="16"/>
      <c r="E74" s="15">
        <v>4</v>
      </c>
      <c r="F74" s="17" t="s">
        <v>52</v>
      </c>
      <c r="G74" s="14">
        <f t="shared" si="2"/>
        <v>4</v>
      </c>
      <c r="I74" s="16"/>
      <c r="J74" s="17"/>
      <c r="K74" s="17">
        <v>4</v>
      </c>
      <c r="L74" s="14">
        <f t="shared" si="3"/>
        <v>4</v>
      </c>
    </row>
    <row r="75" spans="1:12" ht="12.75">
      <c r="A75" s="13" t="s">
        <v>164</v>
      </c>
      <c r="B75" s="13" t="s">
        <v>460</v>
      </c>
      <c r="C75" s="14" t="s">
        <v>165</v>
      </c>
      <c r="D75" s="17">
        <v>21</v>
      </c>
      <c r="E75" s="17">
        <v>14</v>
      </c>
      <c r="F75" s="17">
        <v>14</v>
      </c>
      <c r="G75" s="14">
        <f t="shared" si="2"/>
        <v>49</v>
      </c>
      <c r="I75" s="17">
        <v>21</v>
      </c>
      <c r="J75" s="17">
        <v>14</v>
      </c>
      <c r="K75" s="17">
        <v>7</v>
      </c>
      <c r="L75" s="14">
        <f t="shared" si="3"/>
        <v>42</v>
      </c>
    </row>
    <row r="76" spans="1:12" ht="12.75">
      <c r="A76" s="13" t="s">
        <v>145</v>
      </c>
      <c r="B76" s="13" t="s">
        <v>166</v>
      </c>
      <c r="C76" s="14" t="s">
        <v>167</v>
      </c>
      <c r="D76" s="17">
        <v>21</v>
      </c>
      <c r="E76" s="17">
        <v>14</v>
      </c>
      <c r="F76" s="17">
        <v>14</v>
      </c>
      <c r="G76" s="14">
        <f t="shared" si="2"/>
        <v>49</v>
      </c>
      <c r="I76" s="17">
        <v>21</v>
      </c>
      <c r="J76" s="17">
        <v>14</v>
      </c>
      <c r="K76" s="17">
        <v>14</v>
      </c>
      <c r="L76" s="14">
        <f t="shared" si="3"/>
        <v>49</v>
      </c>
    </row>
    <row r="77" spans="1:12" ht="12.75">
      <c r="A77" s="13" t="s">
        <v>168</v>
      </c>
      <c r="B77" s="13" t="s">
        <v>169</v>
      </c>
      <c r="C77" s="14" t="s">
        <v>170</v>
      </c>
      <c r="D77" s="17">
        <v>7</v>
      </c>
      <c r="E77" s="17"/>
      <c r="F77" s="17"/>
      <c r="G77" s="14">
        <f t="shared" si="2"/>
        <v>7</v>
      </c>
      <c r="I77" s="17">
        <v>7</v>
      </c>
      <c r="J77" s="17"/>
      <c r="K77" s="17"/>
      <c r="L77" s="14">
        <f t="shared" si="3"/>
        <v>7</v>
      </c>
    </row>
    <row r="78" spans="1:12" ht="12.75">
      <c r="A78" s="13" t="s">
        <v>59</v>
      </c>
      <c r="B78" s="13" t="s">
        <v>171</v>
      </c>
      <c r="C78" s="14" t="s">
        <v>172</v>
      </c>
      <c r="D78" s="17">
        <v>14</v>
      </c>
      <c r="E78" s="16"/>
      <c r="F78" s="16"/>
      <c r="G78" s="14">
        <f t="shared" si="2"/>
        <v>14</v>
      </c>
      <c r="I78" s="17">
        <v>14</v>
      </c>
      <c r="J78" s="16"/>
      <c r="K78" s="16"/>
      <c r="L78" s="14">
        <f t="shared" si="3"/>
        <v>14</v>
      </c>
    </row>
    <row r="79" spans="1:12" ht="12.75">
      <c r="A79" s="13" t="s">
        <v>173</v>
      </c>
      <c r="B79" s="13" t="s">
        <v>174</v>
      </c>
      <c r="C79" s="14" t="s">
        <v>175</v>
      </c>
      <c r="D79" s="17"/>
      <c r="E79" s="17">
        <v>7</v>
      </c>
      <c r="F79" s="17"/>
      <c r="G79" s="14">
        <f t="shared" si="2"/>
        <v>7</v>
      </c>
      <c r="I79" s="17"/>
      <c r="J79" s="17">
        <v>7</v>
      </c>
      <c r="K79" s="17"/>
      <c r="L79" s="14">
        <f t="shared" si="3"/>
        <v>7</v>
      </c>
    </row>
    <row r="80" spans="1:12" ht="12.75">
      <c r="A80" s="13" t="s">
        <v>168</v>
      </c>
      <c r="B80" s="13" t="s">
        <v>176</v>
      </c>
      <c r="C80" s="14" t="s">
        <v>177</v>
      </c>
      <c r="D80" s="17">
        <v>7</v>
      </c>
      <c r="E80" s="17">
        <v>7</v>
      </c>
      <c r="F80" s="17">
        <v>7</v>
      </c>
      <c r="G80" s="14">
        <f t="shared" si="2"/>
        <v>21</v>
      </c>
      <c r="I80" s="17">
        <v>7</v>
      </c>
      <c r="J80" s="17">
        <v>7</v>
      </c>
      <c r="K80" s="17">
        <v>7</v>
      </c>
      <c r="L80" s="14">
        <f t="shared" si="3"/>
        <v>21</v>
      </c>
    </row>
    <row r="81" spans="1:12" ht="12.75">
      <c r="A81" s="13" t="s">
        <v>178</v>
      </c>
      <c r="B81" s="13" t="s">
        <v>179</v>
      </c>
      <c r="C81" s="14" t="s">
        <v>180</v>
      </c>
      <c r="D81" s="17">
        <v>14</v>
      </c>
      <c r="E81" s="17">
        <v>7</v>
      </c>
      <c r="F81" s="17">
        <v>7</v>
      </c>
      <c r="G81" s="14">
        <f t="shared" si="2"/>
        <v>28</v>
      </c>
      <c r="I81" s="17">
        <v>7</v>
      </c>
      <c r="J81" s="17">
        <v>7</v>
      </c>
      <c r="K81" s="17">
        <v>7</v>
      </c>
      <c r="L81" s="14">
        <f t="shared" si="3"/>
        <v>21</v>
      </c>
    </row>
    <row r="82" spans="1:12" ht="12.75">
      <c r="A82" s="13" t="s">
        <v>181</v>
      </c>
      <c r="B82" s="13" t="s">
        <v>182</v>
      </c>
      <c r="C82" s="14" t="s">
        <v>183</v>
      </c>
      <c r="D82" s="17"/>
      <c r="E82" s="17">
        <v>11</v>
      </c>
      <c r="F82" s="17"/>
      <c r="G82" s="14">
        <f t="shared" si="2"/>
        <v>11</v>
      </c>
      <c r="I82" s="17"/>
      <c r="J82" s="17">
        <v>7</v>
      </c>
      <c r="K82" s="17"/>
      <c r="L82" s="14">
        <f t="shared" si="3"/>
        <v>7</v>
      </c>
    </row>
    <row r="83" spans="1:12" ht="12.75">
      <c r="A83" s="13" t="s">
        <v>145</v>
      </c>
      <c r="B83" s="13" t="s">
        <v>184</v>
      </c>
      <c r="C83" s="14" t="s">
        <v>185</v>
      </c>
      <c r="D83" s="17">
        <v>14</v>
      </c>
      <c r="E83" s="16"/>
      <c r="F83" s="16"/>
      <c r="G83" s="14">
        <f t="shared" si="2"/>
        <v>14</v>
      </c>
      <c r="I83" s="17">
        <v>14</v>
      </c>
      <c r="J83" s="16"/>
      <c r="K83" s="16"/>
      <c r="L83" s="14">
        <f t="shared" si="3"/>
        <v>14</v>
      </c>
    </row>
    <row r="84" spans="1:12" ht="12.75">
      <c r="A84" s="13" t="s">
        <v>80</v>
      </c>
      <c r="B84" s="13" t="s">
        <v>186</v>
      </c>
      <c r="C84" s="14" t="s">
        <v>187</v>
      </c>
      <c r="D84" s="17"/>
      <c r="E84" s="17">
        <v>10</v>
      </c>
      <c r="F84" s="17"/>
      <c r="G84" s="14">
        <f t="shared" si="2"/>
        <v>10</v>
      </c>
      <c r="I84" s="17"/>
      <c r="J84" s="17">
        <v>14</v>
      </c>
      <c r="K84" s="17"/>
      <c r="L84" s="14">
        <f t="shared" si="3"/>
        <v>14</v>
      </c>
    </row>
    <row r="85" spans="1:12" ht="12.75">
      <c r="A85" s="13" t="s">
        <v>83</v>
      </c>
      <c r="B85" s="13" t="s">
        <v>437</v>
      </c>
      <c r="C85" s="14" t="s">
        <v>188</v>
      </c>
      <c r="D85" s="17"/>
      <c r="E85" s="17">
        <v>4</v>
      </c>
      <c r="F85" s="17"/>
      <c r="G85" s="14">
        <f t="shared" si="2"/>
        <v>4</v>
      </c>
      <c r="I85" s="17"/>
      <c r="J85" s="17">
        <v>4</v>
      </c>
      <c r="K85" s="17"/>
      <c r="L85" s="14">
        <f t="shared" si="3"/>
        <v>4</v>
      </c>
    </row>
    <row r="86" spans="1:12" ht="12.75">
      <c r="A86" s="13" t="s">
        <v>189</v>
      </c>
      <c r="B86" s="13" t="s">
        <v>189</v>
      </c>
      <c r="C86" s="14" t="s">
        <v>190</v>
      </c>
      <c r="D86" s="17">
        <v>21</v>
      </c>
      <c r="E86" s="17">
        <v>14</v>
      </c>
      <c r="F86" s="17">
        <v>7</v>
      </c>
      <c r="G86" s="14">
        <f t="shared" si="2"/>
        <v>42</v>
      </c>
      <c r="I86" s="17">
        <v>21</v>
      </c>
      <c r="J86" s="17">
        <v>7</v>
      </c>
      <c r="K86" s="15">
        <v>7</v>
      </c>
      <c r="L86" s="14">
        <f t="shared" si="3"/>
        <v>35</v>
      </c>
    </row>
    <row r="87" spans="1:12" ht="12.75">
      <c r="A87" s="13" t="s">
        <v>62</v>
      </c>
      <c r="B87" s="13" t="s">
        <v>191</v>
      </c>
      <c r="C87" s="14" t="s">
        <v>192</v>
      </c>
      <c r="D87" s="17">
        <v>12</v>
      </c>
      <c r="E87" s="17">
        <v>9</v>
      </c>
      <c r="F87" s="17">
        <v>7</v>
      </c>
      <c r="G87" s="14">
        <f t="shared" si="2"/>
        <v>28</v>
      </c>
      <c r="I87" s="17">
        <v>7</v>
      </c>
      <c r="J87" s="15">
        <v>7</v>
      </c>
      <c r="K87" s="15">
        <v>7</v>
      </c>
      <c r="L87" s="14">
        <f t="shared" si="3"/>
        <v>21</v>
      </c>
    </row>
    <row r="88" spans="1:12" ht="12.75">
      <c r="A88" s="13" t="s">
        <v>193</v>
      </c>
      <c r="B88" s="13" t="s">
        <v>194</v>
      </c>
      <c r="C88" s="14" t="s">
        <v>195</v>
      </c>
      <c r="D88" s="17">
        <v>7</v>
      </c>
      <c r="E88" s="17">
        <v>7</v>
      </c>
      <c r="F88" s="16"/>
      <c r="G88" s="14">
        <f t="shared" si="2"/>
        <v>14</v>
      </c>
      <c r="I88" s="17">
        <v>7</v>
      </c>
      <c r="J88" s="17">
        <v>7</v>
      </c>
      <c r="K88" s="16"/>
      <c r="L88" s="14">
        <f t="shared" si="3"/>
        <v>14</v>
      </c>
    </row>
    <row r="89" spans="1:12" ht="12.75">
      <c r="A89" s="13" t="s">
        <v>133</v>
      </c>
      <c r="B89" s="13" t="s">
        <v>438</v>
      </c>
      <c r="C89" s="14" t="s">
        <v>196</v>
      </c>
      <c r="D89" s="17"/>
      <c r="E89" s="17">
        <v>4</v>
      </c>
      <c r="F89" s="16"/>
      <c r="G89" s="14">
        <f t="shared" si="2"/>
        <v>4</v>
      </c>
      <c r="I89" s="17"/>
      <c r="J89" s="17">
        <v>4</v>
      </c>
      <c r="K89" s="16"/>
      <c r="L89" s="14">
        <f t="shared" si="3"/>
        <v>4</v>
      </c>
    </row>
    <row r="90" spans="1:12" ht="12.75">
      <c r="A90" s="13" t="s">
        <v>24</v>
      </c>
      <c r="B90" s="13" t="s">
        <v>197</v>
      </c>
      <c r="C90" s="14" t="s">
        <v>198</v>
      </c>
      <c r="D90" s="17">
        <v>21</v>
      </c>
      <c r="E90" s="17">
        <v>7</v>
      </c>
      <c r="F90" s="17">
        <v>21</v>
      </c>
      <c r="G90" s="14">
        <f t="shared" si="2"/>
        <v>49</v>
      </c>
      <c r="I90" s="17">
        <v>21</v>
      </c>
      <c r="J90" s="17">
        <v>7</v>
      </c>
      <c r="K90" s="17">
        <v>21</v>
      </c>
      <c r="L90" s="14">
        <f t="shared" si="3"/>
        <v>49</v>
      </c>
    </row>
    <row r="91" spans="1:12" ht="12.75">
      <c r="A91" s="13" t="s">
        <v>70</v>
      </c>
      <c r="B91" s="13" t="s">
        <v>199</v>
      </c>
      <c r="C91" s="14" t="s">
        <v>200</v>
      </c>
      <c r="D91" s="17">
        <v>7</v>
      </c>
      <c r="E91" s="17">
        <v>7</v>
      </c>
      <c r="F91" s="17">
        <v>7</v>
      </c>
      <c r="G91" s="14">
        <f t="shared" si="2"/>
        <v>21</v>
      </c>
      <c r="I91" s="17">
        <v>7</v>
      </c>
      <c r="J91" s="17">
        <v>7</v>
      </c>
      <c r="K91" s="17">
        <v>7</v>
      </c>
      <c r="L91" s="14">
        <f t="shared" si="3"/>
        <v>21</v>
      </c>
    </row>
    <row r="92" spans="1:12" ht="12.75">
      <c r="A92" s="13" t="s">
        <v>70</v>
      </c>
      <c r="B92" s="13" t="s">
        <v>201</v>
      </c>
      <c r="C92" s="14" t="s">
        <v>202</v>
      </c>
      <c r="D92" s="17">
        <v>7</v>
      </c>
      <c r="E92" s="17">
        <v>6</v>
      </c>
      <c r="F92" s="16"/>
      <c r="G92" s="14">
        <f t="shared" si="2"/>
        <v>13</v>
      </c>
      <c r="I92" s="17">
        <v>7</v>
      </c>
      <c r="J92" s="17">
        <v>7</v>
      </c>
      <c r="K92" s="16"/>
      <c r="L92" s="14">
        <f t="shared" si="3"/>
        <v>14</v>
      </c>
    </row>
    <row r="93" spans="1:12" ht="12.75">
      <c r="A93" s="13" t="s">
        <v>458</v>
      </c>
      <c r="B93" s="13" t="s">
        <v>459</v>
      </c>
      <c r="C93" s="14" t="s">
        <v>203</v>
      </c>
      <c r="D93" s="17">
        <v>7</v>
      </c>
      <c r="E93" s="17">
        <v>7</v>
      </c>
      <c r="F93" s="17">
        <v>7</v>
      </c>
      <c r="G93" s="14">
        <f t="shared" si="2"/>
        <v>21</v>
      </c>
      <c r="I93" s="17">
        <v>7</v>
      </c>
      <c r="J93" s="17">
        <v>7</v>
      </c>
      <c r="K93" s="17">
        <v>7</v>
      </c>
      <c r="L93" s="14">
        <f t="shared" si="3"/>
        <v>21</v>
      </c>
    </row>
    <row r="94" spans="1:12" ht="12.75">
      <c r="A94" s="13" t="s">
        <v>204</v>
      </c>
      <c r="B94" s="13" t="s">
        <v>205</v>
      </c>
      <c r="C94" s="14" t="s">
        <v>206</v>
      </c>
      <c r="D94" s="17">
        <v>28</v>
      </c>
      <c r="E94" s="17">
        <v>18</v>
      </c>
      <c r="F94" s="17">
        <v>14</v>
      </c>
      <c r="G94" s="14">
        <f t="shared" si="2"/>
        <v>60</v>
      </c>
      <c r="I94" s="17">
        <v>28</v>
      </c>
      <c r="J94" s="17">
        <v>18</v>
      </c>
      <c r="K94" s="17">
        <v>7</v>
      </c>
      <c r="L94" s="14">
        <f t="shared" si="3"/>
        <v>53</v>
      </c>
    </row>
    <row r="95" spans="1:12" ht="12.75">
      <c r="A95" s="13" t="s">
        <v>83</v>
      </c>
      <c r="B95" s="13" t="s">
        <v>480</v>
      </c>
      <c r="C95" s="14" t="s">
        <v>481</v>
      </c>
      <c r="D95" s="15">
        <v>4</v>
      </c>
      <c r="E95" s="17"/>
      <c r="F95" s="17"/>
      <c r="G95" s="14">
        <f t="shared" si="2"/>
        <v>4</v>
      </c>
      <c r="I95" s="17"/>
      <c r="J95" s="17"/>
      <c r="K95" s="17"/>
      <c r="L95" s="14">
        <f t="shared" si="3"/>
        <v>0</v>
      </c>
    </row>
    <row r="96" spans="1:12" ht="12.75">
      <c r="A96" s="13" t="s">
        <v>207</v>
      </c>
      <c r="B96" s="13" t="s">
        <v>208</v>
      </c>
      <c r="C96" s="14" t="s">
        <v>209</v>
      </c>
      <c r="D96" s="17">
        <v>10</v>
      </c>
      <c r="E96" s="17">
        <v>14</v>
      </c>
      <c r="F96" s="17">
        <v>14</v>
      </c>
      <c r="G96" s="14">
        <f t="shared" si="2"/>
        <v>38</v>
      </c>
      <c r="I96" s="17">
        <v>10</v>
      </c>
      <c r="J96" s="17">
        <v>14</v>
      </c>
      <c r="K96" s="17">
        <v>14</v>
      </c>
      <c r="L96" s="14">
        <f t="shared" si="3"/>
        <v>38</v>
      </c>
    </row>
    <row r="97" spans="1:12" ht="12.75">
      <c r="A97" s="13" t="s">
        <v>159</v>
      </c>
      <c r="B97" s="13" t="s">
        <v>210</v>
      </c>
      <c r="C97" s="14" t="s">
        <v>211</v>
      </c>
      <c r="D97" s="17">
        <v>11</v>
      </c>
      <c r="E97" s="17">
        <v>10</v>
      </c>
      <c r="F97" s="17">
        <v>7</v>
      </c>
      <c r="G97" s="14">
        <f t="shared" si="2"/>
        <v>28</v>
      </c>
      <c r="I97" s="17">
        <v>11</v>
      </c>
      <c r="J97" s="17">
        <v>10</v>
      </c>
      <c r="K97" s="17">
        <v>5</v>
      </c>
      <c r="L97" s="14">
        <f t="shared" si="3"/>
        <v>26</v>
      </c>
    </row>
    <row r="98" spans="1:12" ht="12.75">
      <c r="A98" s="13" t="s">
        <v>56</v>
      </c>
      <c r="B98" s="13" t="s">
        <v>439</v>
      </c>
      <c r="C98" s="14" t="s">
        <v>212</v>
      </c>
      <c r="D98" s="17"/>
      <c r="E98" s="15">
        <v>7</v>
      </c>
      <c r="F98" s="17"/>
      <c r="G98" s="14">
        <f t="shared" si="2"/>
        <v>7</v>
      </c>
      <c r="I98" s="17"/>
      <c r="J98" s="17" t="s">
        <v>52</v>
      </c>
      <c r="K98" s="17"/>
      <c r="L98" s="14">
        <f t="shared" si="3"/>
        <v>0</v>
      </c>
    </row>
    <row r="99" spans="1:12" ht="12.75">
      <c r="A99" s="13" t="s">
        <v>24</v>
      </c>
      <c r="B99" s="13" t="s">
        <v>440</v>
      </c>
      <c r="C99" s="14" t="s">
        <v>213</v>
      </c>
      <c r="D99" s="17"/>
      <c r="E99" s="15"/>
      <c r="F99" s="17">
        <v>7</v>
      </c>
      <c r="G99" s="14">
        <f t="shared" si="2"/>
        <v>7</v>
      </c>
      <c r="I99" s="17"/>
      <c r="J99" s="15"/>
      <c r="K99" s="17">
        <v>7</v>
      </c>
      <c r="L99" s="14">
        <f t="shared" si="3"/>
        <v>7</v>
      </c>
    </row>
    <row r="100" spans="1:12" ht="12.75">
      <c r="A100" s="13" t="s">
        <v>133</v>
      </c>
      <c r="B100" s="13" t="s">
        <v>214</v>
      </c>
      <c r="C100" s="14" t="s">
        <v>215</v>
      </c>
      <c r="D100" s="17">
        <v>21</v>
      </c>
      <c r="E100" s="17">
        <v>28</v>
      </c>
      <c r="F100" s="17">
        <v>21</v>
      </c>
      <c r="G100" s="14">
        <f t="shared" si="2"/>
        <v>70</v>
      </c>
      <c r="I100" s="17">
        <v>17</v>
      </c>
      <c r="J100" s="17">
        <v>14</v>
      </c>
      <c r="K100" s="17">
        <v>16</v>
      </c>
      <c r="L100" s="14">
        <f t="shared" si="3"/>
        <v>47</v>
      </c>
    </row>
    <row r="101" spans="1:12" ht="12.75">
      <c r="A101" s="13" t="s">
        <v>70</v>
      </c>
      <c r="B101" s="13" t="s">
        <v>216</v>
      </c>
      <c r="C101" s="14" t="s">
        <v>217</v>
      </c>
      <c r="D101" s="17">
        <v>21</v>
      </c>
      <c r="E101" s="17">
        <v>14</v>
      </c>
      <c r="F101" s="17">
        <v>14</v>
      </c>
      <c r="G101" s="14">
        <f t="shared" si="2"/>
        <v>49</v>
      </c>
      <c r="I101" s="17">
        <v>21</v>
      </c>
      <c r="J101" s="17">
        <v>7</v>
      </c>
      <c r="K101" s="17">
        <v>14</v>
      </c>
      <c r="L101" s="14">
        <f t="shared" si="3"/>
        <v>42</v>
      </c>
    </row>
    <row r="102" spans="1:12" ht="12.75">
      <c r="A102" s="13" t="s">
        <v>441</v>
      </c>
      <c r="B102" s="13" t="s">
        <v>441</v>
      </c>
      <c r="C102" s="14" t="s">
        <v>442</v>
      </c>
      <c r="D102" s="17"/>
      <c r="E102" s="17">
        <v>6</v>
      </c>
      <c r="F102" s="17"/>
      <c r="G102" s="14">
        <f t="shared" si="2"/>
        <v>6</v>
      </c>
      <c r="I102" s="17"/>
      <c r="J102" s="15">
        <v>4</v>
      </c>
      <c r="K102" s="17"/>
      <c r="L102" s="14">
        <f t="shared" si="3"/>
        <v>4</v>
      </c>
    </row>
    <row r="103" spans="1:12" ht="12.75">
      <c r="A103" s="13" t="s">
        <v>112</v>
      </c>
      <c r="B103" s="13" t="s">
        <v>218</v>
      </c>
      <c r="C103" s="14" t="s">
        <v>219</v>
      </c>
      <c r="D103" s="17">
        <v>28</v>
      </c>
      <c r="E103" s="17">
        <v>14</v>
      </c>
      <c r="F103" s="17">
        <v>10</v>
      </c>
      <c r="G103" s="14">
        <f t="shared" si="2"/>
        <v>52</v>
      </c>
      <c r="I103" s="17">
        <v>28</v>
      </c>
      <c r="J103" s="17">
        <v>10</v>
      </c>
      <c r="K103" s="17">
        <v>7</v>
      </c>
      <c r="L103" s="14">
        <f t="shared" si="3"/>
        <v>45</v>
      </c>
    </row>
    <row r="104" spans="1:12" ht="12.75">
      <c r="A104" s="13" t="s">
        <v>121</v>
      </c>
      <c r="B104" s="13" t="s">
        <v>482</v>
      </c>
      <c r="C104" s="14" t="s">
        <v>402</v>
      </c>
      <c r="D104" s="17"/>
      <c r="E104" s="17">
        <v>4</v>
      </c>
      <c r="F104" s="17"/>
      <c r="G104" s="14">
        <f t="shared" si="2"/>
        <v>4</v>
      </c>
      <c r="I104" s="17"/>
      <c r="J104" s="15">
        <v>5</v>
      </c>
      <c r="K104" s="17"/>
      <c r="L104" s="14">
        <f t="shared" si="3"/>
        <v>5</v>
      </c>
    </row>
    <row r="105" spans="1:12" ht="12.75">
      <c r="A105" s="13" t="s">
        <v>220</v>
      </c>
      <c r="B105" s="13" t="s">
        <v>443</v>
      </c>
      <c r="C105" s="14" t="s">
        <v>221</v>
      </c>
      <c r="D105" s="17">
        <v>7</v>
      </c>
      <c r="E105" s="17"/>
      <c r="F105" s="17"/>
      <c r="G105" s="14">
        <f t="shared" si="2"/>
        <v>7</v>
      </c>
      <c r="I105" s="17">
        <v>7</v>
      </c>
      <c r="J105" s="17"/>
      <c r="K105" s="17"/>
      <c r="L105" s="14">
        <f t="shared" si="3"/>
        <v>7</v>
      </c>
    </row>
    <row r="106" spans="1:12" ht="12.75">
      <c r="A106" s="13" t="s">
        <v>207</v>
      </c>
      <c r="B106" s="13" t="s">
        <v>222</v>
      </c>
      <c r="C106" s="14" t="s">
        <v>223</v>
      </c>
      <c r="D106" s="17">
        <v>35</v>
      </c>
      <c r="E106" s="17">
        <v>14</v>
      </c>
      <c r="F106" s="17">
        <v>14</v>
      </c>
      <c r="G106" s="14">
        <f t="shared" si="2"/>
        <v>63</v>
      </c>
      <c r="I106" s="17">
        <v>47</v>
      </c>
      <c r="J106" s="17">
        <v>14</v>
      </c>
      <c r="K106" s="17">
        <v>14</v>
      </c>
      <c r="L106" s="14">
        <f t="shared" si="3"/>
        <v>75</v>
      </c>
    </row>
    <row r="107" spans="1:12" ht="12.75">
      <c r="A107" s="13" t="s">
        <v>193</v>
      </c>
      <c r="B107" s="13" t="s">
        <v>224</v>
      </c>
      <c r="C107" s="14" t="s">
        <v>225</v>
      </c>
      <c r="D107" s="17">
        <v>7</v>
      </c>
      <c r="E107" s="17" t="s">
        <v>52</v>
      </c>
      <c r="F107" s="16"/>
      <c r="G107" s="14">
        <f t="shared" si="2"/>
        <v>7</v>
      </c>
      <c r="I107" s="17">
        <v>7</v>
      </c>
      <c r="J107" s="17">
        <v>7</v>
      </c>
      <c r="K107" s="16"/>
      <c r="L107" s="14">
        <f t="shared" si="3"/>
        <v>14</v>
      </c>
    </row>
    <row r="108" spans="1:12" ht="12.75">
      <c r="A108" s="13" t="s">
        <v>226</v>
      </c>
      <c r="B108" s="13" t="s">
        <v>227</v>
      </c>
      <c r="C108" s="14" t="s">
        <v>228</v>
      </c>
      <c r="D108" s="17">
        <v>4</v>
      </c>
      <c r="E108" s="17">
        <v>21</v>
      </c>
      <c r="F108" s="17">
        <v>7</v>
      </c>
      <c r="G108" s="14">
        <f t="shared" si="2"/>
        <v>32</v>
      </c>
      <c r="I108" s="17">
        <v>4</v>
      </c>
      <c r="J108" s="17">
        <v>21</v>
      </c>
      <c r="K108" s="17">
        <v>7</v>
      </c>
      <c r="L108" s="14">
        <f t="shared" si="3"/>
        <v>32</v>
      </c>
    </row>
    <row r="109" spans="1:12" ht="12.75">
      <c r="A109" s="13" t="s">
        <v>229</v>
      </c>
      <c r="B109" s="13" t="s">
        <v>230</v>
      </c>
      <c r="C109" s="14" t="s">
        <v>231</v>
      </c>
      <c r="D109" s="16"/>
      <c r="E109" s="17">
        <v>17</v>
      </c>
      <c r="F109" s="17">
        <v>7</v>
      </c>
      <c r="G109" s="14">
        <f t="shared" si="2"/>
        <v>24</v>
      </c>
      <c r="I109" s="16"/>
      <c r="J109" s="17">
        <v>21</v>
      </c>
      <c r="K109" s="17">
        <v>14</v>
      </c>
      <c r="L109" s="14">
        <f t="shared" si="3"/>
        <v>35</v>
      </c>
    </row>
    <row r="110" spans="1:12" ht="12.75">
      <c r="A110" s="13" t="s">
        <v>232</v>
      </c>
      <c r="B110" s="13" t="s">
        <v>233</v>
      </c>
      <c r="C110" s="14" t="s">
        <v>234</v>
      </c>
      <c r="D110" s="17">
        <v>28</v>
      </c>
      <c r="E110" s="17">
        <v>24</v>
      </c>
      <c r="F110" s="17">
        <v>14</v>
      </c>
      <c r="G110" s="14">
        <f t="shared" si="2"/>
        <v>66</v>
      </c>
      <c r="I110" s="17">
        <v>28</v>
      </c>
      <c r="J110" s="17">
        <v>24</v>
      </c>
      <c r="K110" s="17">
        <v>14</v>
      </c>
      <c r="L110" s="14">
        <f t="shared" si="3"/>
        <v>66</v>
      </c>
    </row>
    <row r="111" spans="1:12" ht="12.75">
      <c r="A111" s="13" t="s">
        <v>235</v>
      </c>
      <c r="B111" s="13" t="s">
        <v>235</v>
      </c>
      <c r="C111" s="14" t="s">
        <v>236</v>
      </c>
      <c r="D111" s="17">
        <v>49</v>
      </c>
      <c r="E111" s="17">
        <v>56</v>
      </c>
      <c r="F111" s="17">
        <v>35</v>
      </c>
      <c r="G111" s="14">
        <f t="shared" si="2"/>
        <v>140</v>
      </c>
      <c r="I111" s="17">
        <v>49</v>
      </c>
      <c r="J111" s="17">
        <v>49</v>
      </c>
      <c r="K111" s="17">
        <v>35</v>
      </c>
      <c r="L111" s="14">
        <f t="shared" si="3"/>
        <v>133</v>
      </c>
    </row>
    <row r="112" spans="1:12" ht="12.75">
      <c r="A112" s="13" t="s">
        <v>237</v>
      </c>
      <c r="B112" s="13" t="s">
        <v>238</v>
      </c>
      <c r="C112" s="14" t="s">
        <v>239</v>
      </c>
      <c r="D112" s="17">
        <v>5</v>
      </c>
      <c r="E112" s="17"/>
      <c r="F112" s="17"/>
      <c r="G112" s="14">
        <f t="shared" si="2"/>
        <v>5</v>
      </c>
      <c r="I112" s="17">
        <v>7</v>
      </c>
      <c r="J112" s="17"/>
      <c r="K112" s="17"/>
      <c r="L112" s="14">
        <f t="shared" si="3"/>
        <v>7</v>
      </c>
    </row>
    <row r="113" spans="1:12" ht="12.75">
      <c r="A113" s="13" t="s">
        <v>70</v>
      </c>
      <c r="B113" s="13" t="s">
        <v>240</v>
      </c>
      <c r="C113" s="14" t="s">
        <v>241</v>
      </c>
      <c r="D113" s="17">
        <v>14</v>
      </c>
      <c r="E113" s="15">
        <v>7</v>
      </c>
      <c r="F113" s="17">
        <v>7</v>
      </c>
      <c r="G113" s="14">
        <f t="shared" si="2"/>
        <v>28</v>
      </c>
      <c r="I113" s="17">
        <v>7</v>
      </c>
      <c r="J113" s="17"/>
      <c r="K113" s="17">
        <v>7</v>
      </c>
      <c r="L113" s="14">
        <f t="shared" si="3"/>
        <v>14</v>
      </c>
    </row>
    <row r="114" spans="1:12" ht="12.75">
      <c r="A114" s="13" t="s">
        <v>242</v>
      </c>
      <c r="B114" s="13" t="s">
        <v>243</v>
      </c>
      <c r="C114" s="14" t="s">
        <v>244</v>
      </c>
      <c r="D114" s="17">
        <v>7</v>
      </c>
      <c r="E114" s="17">
        <v>10</v>
      </c>
      <c r="F114" s="17">
        <v>3</v>
      </c>
      <c r="G114" s="14">
        <f t="shared" si="2"/>
        <v>20</v>
      </c>
      <c r="I114" s="17">
        <v>7</v>
      </c>
      <c r="J114" s="17">
        <v>7</v>
      </c>
      <c r="K114" s="17">
        <v>5</v>
      </c>
      <c r="L114" s="14">
        <f t="shared" si="3"/>
        <v>19</v>
      </c>
    </row>
    <row r="115" spans="1:12" ht="12.75">
      <c r="A115" s="13" t="s">
        <v>130</v>
      </c>
      <c r="B115" s="13" t="s">
        <v>245</v>
      </c>
      <c r="C115" s="14" t="s">
        <v>246</v>
      </c>
      <c r="D115" s="17">
        <v>5</v>
      </c>
      <c r="E115" s="16"/>
      <c r="F115" s="17"/>
      <c r="G115" s="14">
        <f t="shared" si="2"/>
        <v>5</v>
      </c>
      <c r="I115" s="17">
        <v>7</v>
      </c>
      <c r="J115" s="16"/>
      <c r="K115" s="17"/>
      <c r="L115" s="14">
        <f t="shared" si="3"/>
        <v>7</v>
      </c>
    </row>
    <row r="116" spans="1:12" ht="12.75">
      <c r="A116" s="13" t="s">
        <v>59</v>
      </c>
      <c r="B116" s="13" t="s">
        <v>247</v>
      </c>
      <c r="C116" s="14" t="s">
        <v>248</v>
      </c>
      <c r="D116" s="17">
        <v>21</v>
      </c>
      <c r="E116" s="17"/>
      <c r="F116" s="16"/>
      <c r="G116" s="14">
        <f t="shared" si="2"/>
        <v>21</v>
      </c>
      <c r="I116" s="17">
        <v>21</v>
      </c>
      <c r="J116" s="17"/>
      <c r="K116" s="16"/>
      <c r="L116" s="14">
        <f t="shared" si="3"/>
        <v>21</v>
      </c>
    </row>
    <row r="117" spans="1:12" ht="12.75">
      <c r="A117" s="13" t="s">
        <v>207</v>
      </c>
      <c r="B117" s="13" t="s">
        <v>249</v>
      </c>
      <c r="C117" s="14" t="s">
        <v>250</v>
      </c>
      <c r="D117" s="17">
        <v>10</v>
      </c>
      <c r="E117" s="17">
        <v>14</v>
      </c>
      <c r="F117" s="17">
        <v>11</v>
      </c>
      <c r="G117" s="14">
        <f t="shared" si="2"/>
        <v>35</v>
      </c>
      <c r="I117" s="17">
        <v>10</v>
      </c>
      <c r="J117" s="17">
        <v>14</v>
      </c>
      <c r="K117" s="17">
        <v>11</v>
      </c>
      <c r="L117" s="14">
        <f t="shared" si="3"/>
        <v>35</v>
      </c>
    </row>
    <row r="118" spans="1:12" ht="12.75">
      <c r="A118" s="13" t="s">
        <v>59</v>
      </c>
      <c r="B118" s="13" t="s">
        <v>251</v>
      </c>
      <c r="C118" s="14" t="s">
        <v>252</v>
      </c>
      <c r="D118" s="17">
        <v>42</v>
      </c>
      <c r="E118" s="17">
        <v>42</v>
      </c>
      <c r="F118" s="17">
        <v>21</v>
      </c>
      <c r="G118" s="14">
        <f t="shared" si="2"/>
        <v>105</v>
      </c>
      <c r="I118" s="17">
        <v>35</v>
      </c>
      <c r="J118" s="17">
        <v>42</v>
      </c>
      <c r="K118" s="17">
        <v>21</v>
      </c>
      <c r="L118" s="14">
        <f t="shared" si="3"/>
        <v>98</v>
      </c>
    </row>
    <row r="119" spans="1:12" ht="12.75">
      <c r="A119" s="13" t="s">
        <v>253</v>
      </c>
      <c r="B119" s="13" t="s">
        <v>254</v>
      </c>
      <c r="C119" s="14" t="s">
        <v>255</v>
      </c>
      <c r="D119" s="17">
        <v>14</v>
      </c>
      <c r="E119" s="17"/>
      <c r="F119" s="17"/>
      <c r="G119" s="14">
        <f t="shared" si="2"/>
        <v>14</v>
      </c>
      <c r="I119" s="17">
        <v>7</v>
      </c>
      <c r="J119" s="17"/>
      <c r="K119" s="17"/>
      <c r="L119" s="14">
        <f t="shared" si="3"/>
        <v>7</v>
      </c>
    </row>
    <row r="120" spans="1:12" ht="12.75">
      <c r="A120" s="13" t="s">
        <v>7</v>
      </c>
      <c r="B120" s="13" t="s">
        <v>256</v>
      </c>
      <c r="C120" s="14" t="s">
        <v>257</v>
      </c>
      <c r="D120" s="17">
        <v>7</v>
      </c>
      <c r="E120" s="17">
        <v>7</v>
      </c>
      <c r="F120" s="17">
        <v>4</v>
      </c>
      <c r="G120" s="14">
        <f t="shared" si="2"/>
        <v>18</v>
      </c>
      <c r="I120" s="17">
        <v>14</v>
      </c>
      <c r="J120" s="17">
        <v>7</v>
      </c>
      <c r="K120" s="17">
        <v>4</v>
      </c>
      <c r="L120" s="14">
        <f t="shared" si="3"/>
        <v>25</v>
      </c>
    </row>
    <row r="121" spans="1:12" ht="12.75">
      <c r="A121" s="13" t="s">
        <v>258</v>
      </c>
      <c r="B121" s="13" t="s">
        <v>259</v>
      </c>
      <c r="C121" s="14" t="s">
        <v>260</v>
      </c>
      <c r="D121" s="17">
        <v>7</v>
      </c>
      <c r="E121" s="17"/>
      <c r="F121" s="16"/>
      <c r="G121" s="14">
        <f t="shared" si="2"/>
        <v>7</v>
      </c>
      <c r="I121" s="17">
        <v>7</v>
      </c>
      <c r="J121" s="17"/>
      <c r="K121" s="16"/>
      <c r="L121" s="14">
        <f t="shared" si="3"/>
        <v>7</v>
      </c>
    </row>
    <row r="122" spans="1:12" ht="12.75">
      <c r="A122" s="13" t="s">
        <v>80</v>
      </c>
      <c r="B122" s="13" t="s">
        <v>261</v>
      </c>
      <c r="C122" s="14" t="s">
        <v>262</v>
      </c>
      <c r="D122" s="16"/>
      <c r="E122" s="17">
        <v>5</v>
      </c>
      <c r="F122" s="16"/>
      <c r="G122" s="14">
        <f t="shared" si="2"/>
        <v>5</v>
      </c>
      <c r="I122" s="16"/>
      <c r="J122" s="17">
        <v>4</v>
      </c>
      <c r="K122" s="16"/>
      <c r="L122" s="14">
        <f t="shared" si="3"/>
        <v>4</v>
      </c>
    </row>
    <row r="123" spans="1:12" ht="12.75">
      <c r="A123" s="13" t="s">
        <v>207</v>
      </c>
      <c r="B123" s="13" t="s">
        <v>483</v>
      </c>
      <c r="C123" s="14" t="s">
        <v>444</v>
      </c>
      <c r="D123" s="16"/>
      <c r="E123" s="17">
        <v>7</v>
      </c>
      <c r="F123" s="16"/>
      <c r="G123" s="14">
        <f t="shared" si="2"/>
        <v>7</v>
      </c>
      <c r="I123" s="16"/>
      <c r="J123" s="15">
        <v>3</v>
      </c>
      <c r="K123" s="16"/>
      <c r="L123" s="14">
        <f t="shared" si="3"/>
        <v>3</v>
      </c>
    </row>
    <row r="124" spans="1:12" ht="12.75">
      <c r="A124" s="13" t="s">
        <v>90</v>
      </c>
      <c r="B124" s="13" t="s">
        <v>263</v>
      </c>
      <c r="C124" s="14" t="s">
        <v>264</v>
      </c>
      <c r="D124" s="17">
        <v>5</v>
      </c>
      <c r="E124" s="17"/>
      <c r="F124" s="16"/>
      <c r="G124" s="14">
        <f t="shared" si="2"/>
        <v>5</v>
      </c>
      <c r="I124" s="17">
        <v>5</v>
      </c>
      <c r="J124" s="17"/>
      <c r="K124" s="16"/>
      <c r="L124" s="14">
        <f t="shared" si="3"/>
        <v>5</v>
      </c>
    </row>
    <row r="125" spans="1:12" ht="12.75">
      <c r="A125" s="13" t="s">
        <v>24</v>
      </c>
      <c r="B125" s="13" t="s">
        <v>265</v>
      </c>
      <c r="C125" s="14" t="s">
        <v>266</v>
      </c>
      <c r="D125" s="17">
        <v>21</v>
      </c>
      <c r="E125" s="17">
        <v>7</v>
      </c>
      <c r="F125" s="17">
        <v>21</v>
      </c>
      <c r="G125" s="14">
        <f t="shared" si="2"/>
        <v>49</v>
      </c>
      <c r="I125" s="17">
        <v>21</v>
      </c>
      <c r="J125" s="17">
        <v>7</v>
      </c>
      <c r="K125" s="17">
        <v>18</v>
      </c>
      <c r="L125" s="14">
        <f t="shared" si="3"/>
        <v>46</v>
      </c>
    </row>
    <row r="126" spans="1:12" ht="12.75">
      <c r="A126" s="13" t="s">
        <v>46</v>
      </c>
      <c r="B126" s="13" t="s">
        <v>267</v>
      </c>
      <c r="C126" s="14" t="s">
        <v>268</v>
      </c>
      <c r="D126" s="17">
        <v>14</v>
      </c>
      <c r="E126" s="17">
        <v>14</v>
      </c>
      <c r="F126" s="17">
        <v>5</v>
      </c>
      <c r="G126" s="14">
        <f t="shared" si="2"/>
        <v>33</v>
      </c>
      <c r="I126" s="17">
        <v>14</v>
      </c>
      <c r="J126" s="17">
        <v>14</v>
      </c>
      <c r="K126" s="15">
        <v>4</v>
      </c>
      <c r="L126" s="14">
        <f t="shared" si="3"/>
        <v>32</v>
      </c>
    </row>
    <row r="127" spans="1:12" ht="12.75">
      <c r="A127" s="13" t="s">
        <v>269</v>
      </c>
      <c r="B127" s="13" t="s">
        <v>270</v>
      </c>
      <c r="C127" s="14" t="s">
        <v>271</v>
      </c>
      <c r="D127" s="17">
        <v>21</v>
      </c>
      <c r="E127" s="17">
        <v>14</v>
      </c>
      <c r="F127" s="17">
        <v>14</v>
      </c>
      <c r="G127" s="14">
        <f t="shared" si="2"/>
        <v>49</v>
      </c>
      <c r="I127" s="17">
        <v>21</v>
      </c>
      <c r="J127" s="17">
        <v>14</v>
      </c>
      <c r="K127" s="17">
        <v>14</v>
      </c>
      <c r="L127" s="14">
        <f t="shared" si="3"/>
        <v>49</v>
      </c>
    </row>
    <row r="128" spans="1:12" ht="12.75">
      <c r="A128" s="13" t="s">
        <v>70</v>
      </c>
      <c r="B128" s="13" t="s">
        <v>484</v>
      </c>
      <c r="C128" s="14" t="s">
        <v>485</v>
      </c>
      <c r="D128" s="15">
        <v>7</v>
      </c>
      <c r="E128" s="17"/>
      <c r="F128" s="17"/>
      <c r="G128" s="14">
        <f t="shared" si="2"/>
        <v>7</v>
      </c>
      <c r="I128" s="17"/>
      <c r="J128" s="17"/>
      <c r="K128" s="17"/>
      <c r="L128" s="14">
        <f t="shared" si="3"/>
        <v>0</v>
      </c>
    </row>
    <row r="129" spans="1:12" ht="12.75">
      <c r="A129" s="13" t="s">
        <v>272</v>
      </c>
      <c r="B129" s="13" t="s">
        <v>273</v>
      </c>
      <c r="C129" s="14" t="s">
        <v>274</v>
      </c>
      <c r="D129" s="17">
        <v>21</v>
      </c>
      <c r="E129" s="17">
        <v>35</v>
      </c>
      <c r="F129" s="17">
        <v>28</v>
      </c>
      <c r="G129" s="14">
        <f t="shared" si="2"/>
        <v>84</v>
      </c>
      <c r="I129" s="17">
        <v>21</v>
      </c>
      <c r="J129" s="17">
        <v>28</v>
      </c>
      <c r="K129" s="17">
        <v>28</v>
      </c>
      <c r="L129" s="14">
        <f t="shared" si="3"/>
        <v>77</v>
      </c>
    </row>
    <row r="130" spans="1:12" ht="12.75">
      <c r="A130" s="13" t="s">
        <v>133</v>
      </c>
      <c r="B130" s="13" t="s">
        <v>275</v>
      </c>
      <c r="C130" s="14" t="s">
        <v>276</v>
      </c>
      <c r="D130" s="17">
        <v>14</v>
      </c>
      <c r="E130" s="17">
        <v>14</v>
      </c>
      <c r="F130" s="17">
        <v>7</v>
      </c>
      <c r="G130" s="14">
        <f t="shared" si="2"/>
        <v>35</v>
      </c>
      <c r="I130" s="17">
        <v>7</v>
      </c>
      <c r="J130" s="17">
        <v>7</v>
      </c>
      <c r="K130" s="17">
        <v>7</v>
      </c>
      <c r="L130" s="14">
        <f t="shared" si="3"/>
        <v>21</v>
      </c>
    </row>
    <row r="131" spans="1:12" ht="12.75">
      <c r="A131" s="13" t="s">
        <v>15</v>
      </c>
      <c r="B131" s="13" t="s">
        <v>277</v>
      </c>
      <c r="C131" s="14" t="s">
        <v>278</v>
      </c>
      <c r="D131" s="17">
        <v>7</v>
      </c>
      <c r="E131" s="17">
        <v>7</v>
      </c>
      <c r="F131" s="17">
        <v>14</v>
      </c>
      <c r="G131" s="14">
        <f t="shared" si="2"/>
        <v>28</v>
      </c>
      <c r="I131" s="17">
        <v>7</v>
      </c>
      <c r="J131" s="17">
        <v>7</v>
      </c>
      <c r="K131" s="17">
        <v>14</v>
      </c>
      <c r="L131" s="14">
        <f t="shared" si="3"/>
        <v>28</v>
      </c>
    </row>
    <row r="132" spans="1:12" ht="12.75">
      <c r="A132" s="13" t="s">
        <v>204</v>
      </c>
      <c r="B132" s="13" t="s">
        <v>486</v>
      </c>
      <c r="C132" s="14" t="s">
        <v>279</v>
      </c>
      <c r="D132" s="15">
        <v>5</v>
      </c>
      <c r="E132" s="17">
        <v>7</v>
      </c>
      <c r="F132" s="16"/>
      <c r="G132" s="14">
        <f t="shared" si="2"/>
        <v>12</v>
      </c>
      <c r="I132" s="16"/>
      <c r="J132" s="17">
        <v>7</v>
      </c>
      <c r="K132" s="16"/>
      <c r="L132" s="14">
        <f t="shared" si="3"/>
        <v>7</v>
      </c>
    </row>
    <row r="133" spans="1:12" ht="12.75">
      <c r="A133" s="13" t="s">
        <v>70</v>
      </c>
      <c r="B133" s="13" t="s">
        <v>445</v>
      </c>
      <c r="C133" s="14" t="s">
        <v>280</v>
      </c>
      <c r="D133" s="16"/>
      <c r="E133" s="17">
        <v>6</v>
      </c>
      <c r="F133" s="16"/>
      <c r="G133" s="14">
        <f t="shared" si="2"/>
        <v>6</v>
      </c>
      <c r="I133" s="16"/>
      <c r="J133" s="17">
        <v>5</v>
      </c>
      <c r="K133" s="16"/>
      <c r="L133" s="14">
        <f t="shared" si="3"/>
        <v>5</v>
      </c>
    </row>
    <row r="134" spans="1:12" ht="12.75">
      <c r="A134" s="13" t="s">
        <v>281</v>
      </c>
      <c r="B134" s="13" t="s">
        <v>282</v>
      </c>
      <c r="C134" s="14" t="s">
        <v>283</v>
      </c>
      <c r="D134" s="17">
        <v>21</v>
      </c>
      <c r="E134" s="17">
        <v>14</v>
      </c>
      <c r="F134" s="17">
        <v>7</v>
      </c>
      <c r="G134" s="14">
        <f t="shared" si="2"/>
        <v>42</v>
      </c>
      <c r="I134" s="17">
        <v>21</v>
      </c>
      <c r="J134" s="17">
        <v>14</v>
      </c>
      <c r="K134" s="17">
        <v>7</v>
      </c>
      <c r="L134" s="14">
        <f t="shared" si="3"/>
        <v>42</v>
      </c>
    </row>
    <row r="135" spans="1:12" ht="12.75">
      <c r="A135" s="13" t="s">
        <v>93</v>
      </c>
      <c r="B135" s="13" t="s">
        <v>284</v>
      </c>
      <c r="C135" s="14" t="s">
        <v>285</v>
      </c>
      <c r="D135" s="17">
        <v>18</v>
      </c>
      <c r="E135" s="17">
        <v>14</v>
      </c>
      <c r="F135" s="17">
        <v>17</v>
      </c>
      <c r="G135" s="14">
        <f aca="true" t="shared" si="4" ref="G135:G190">SUM(D135:F135)</f>
        <v>49</v>
      </c>
      <c r="I135" s="17">
        <v>14</v>
      </c>
      <c r="J135" s="17">
        <v>8</v>
      </c>
      <c r="K135" s="17">
        <v>14</v>
      </c>
      <c r="L135" s="14">
        <f aca="true" t="shared" si="5" ref="L135:L187">SUM(I135:K135)</f>
        <v>36</v>
      </c>
    </row>
    <row r="136" spans="1:12" ht="12.75">
      <c r="A136" s="13" t="s">
        <v>409</v>
      </c>
      <c r="B136" s="13" t="s">
        <v>487</v>
      </c>
      <c r="C136" s="14" t="s">
        <v>411</v>
      </c>
      <c r="D136" s="17"/>
      <c r="E136" s="15">
        <v>3</v>
      </c>
      <c r="F136" s="17"/>
      <c r="G136" s="14">
        <f t="shared" si="4"/>
        <v>3</v>
      </c>
      <c r="I136" s="17"/>
      <c r="J136" s="17"/>
      <c r="K136" s="17"/>
      <c r="L136" s="14">
        <f t="shared" si="5"/>
        <v>0</v>
      </c>
    </row>
    <row r="137" spans="1:12" ht="12.75">
      <c r="A137" s="13" t="s">
        <v>286</v>
      </c>
      <c r="B137" s="13" t="s">
        <v>286</v>
      </c>
      <c r="C137" s="14" t="s">
        <v>287</v>
      </c>
      <c r="D137" s="17">
        <v>14</v>
      </c>
      <c r="E137" s="16"/>
      <c r="F137" s="16"/>
      <c r="G137" s="14">
        <f t="shared" si="4"/>
        <v>14</v>
      </c>
      <c r="I137" s="17">
        <v>14</v>
      </c>
      <c r="J137" s="16"/>
      <c r="K137" s="16"/>
      <c r="L137" s="14">
        <f t="shared" si="5"/>
        <v>14</v>
      </c>
    </row>
    <row r="138" spans="1:12" ht="12.75">
      <c r="A138" s="13" t="s">
        <v>288</v>
      </c>
      <c r="B138" s="13" t="s">
        <v>289</v>
      </c>
      <c r="C138" s="14" t="s">
        <v>290</v>
      </c>
      <c r="D138" s="17"/>
      <c r="E138" s="16"/>
      <c r="F138" s="17">
        <v>7</v>
      </c>
      <c r="G138" s="14">
        <f t="shared" si="4"/>
        <v>7</v>
      </c>
      <c r="I138" s="17"/>
      <c r="J138" s="16"/>
      <c r="K138" s="17">
        <v>7</v>
      </c>
      <c r="L138" s="14">
        <f t="shared" si="5"/>
        <v>7</v>
      </c>
    </row>
    <row r="139" spans="1:12" ht="12.75">
      <c r="A139" s="13" t="s">
        <v>145</v>
      </c>
      <c r="B139" s="13" t="s">
        <v>291</v>
      </c>
      <c r="C139" s="14" t="s">
        <v>292</v>
      </c>
      <c r="D139" s="17">
        <v>21</v>
      </c>
      <c r="E139" s="17">
        <v>14</v>
      </c>
      <c r="F139" s="17">
        <v>14</v>
      </c>
      <c r="G139" s="14">
        <f t="shared" si="4"/>
        <v>49</v>
      </c>
      <c r="I139" s="17">
        <v>14</v>
      </c>
      <c r="J139" s="17">
        <v>14</v>
      </c>
      <c r="K139" s="17">
        <v>14</v>
      </c>
      <c r="L139" s="14">
        <f t="shared" si="5"/>
        <v>42</v>
      </c>
    </row>
    <row r="140" spans="1:12" ht="12.75">
      <c r="A140" s="13" t="s">
        <v>207</v>
      </c>
      <c r="B140" s="13" t="s">
        <v>488</v>
      </c>
      <c r="C140" s="14" t="s">
        <v>446</v>
      </c>
      <c r="D140" s="17">
        <v>4</v>
      </c>
      <c r="E140" s="17">
        <v>7</v>
      </c>
      <c r="F140" s="17"/>
      <c r="G140" s="14">
        <f t="shared" si="4"/>
        <v>11</v>
      </c>
      <c r="I140" s="15">
        <v>4</v>
      </c>
      <c r="J140" s="15">
        <v>3</v>
      </c>
      <c r="K140" s="17"/>
      <c r="L140" s="14">
        <f t="shared" si="5"/>
        <v>7</v>
      </c>
    </row>
    <row r="141" spans="1:12" ht="12.75">
      <c r="A141" s="13" t="s">
        <v>164</v>
      </c>
      <c r="B141" s="13" t="s">
        <v>447</v>
      </c>
      <c r="C141" s="14" t="s">
        <v>293</v>
      </c>
      <c r="D141" s="17">
        <v>21</v>
      </c>
      <c r="E141" s="17">
        <v>14</v>
      </c>
      <c r="F141" s="17">
        <v>7</v>
      </c>
      <c r="G141" s="14">
        <f t="shared" si="4"/>
        <v>42</v>
      </c>
      <c r="I141" s="17">
        <v>21</v>
      </c>
      <c r="J141" s="17">
        <v>14</v>
      </c>
      <c r="K141" s="17">
        <v>7</v>
      </c>
      <c r="L141" s="14">
        <f t="shared" si="5"/>
        <v>42</v>
      </c>
    </row>
    <row r="142" spans="1:12" ht="12.75">
      <c r="A142" s="13" t="s">
        <v>24</v>
      </c>
      <c r="B142" s="13" t="s">
        <v>489</v>
      </c>
      <c r="C142" s="14" t="s">
        <v>490</v>
      </c>
      <c r="D142" s="17"/>
      <c r="E142" s="15">
        <v>7</v>
      </c>
      <c r="F142" s="17"/>
      <c r="G142" s="14">
        <f t="shared" si="4"/>
        <v>7</v>
      </c>
      <c r="I142" s="17"/>
      <c r="J142" s="17"/>
      <c r="K142" s="17"/>
      <c r="L142" s="14">
        <f t="shared" si="5"/>
        <v>0</v>
      </c>
    </row>
    <row r="143" spans="1:12" ht="12.75">
      <c r="A143" s="13" t="s">
        <v>294</v>
      </c>
      <c r="B143" s="13" t="s">
        <v>295</v>
      </c>
      <c r="C143" s="14" t="s">
        <v>296</v>
      </c>
      <c r="D143" s="17">
        <v>14</v>
      </c>
      <c r="E143" s="17">
        <v>18</v>
      </c>
      <c r="F143" s="17">
        <v>7</v>
      </c>
      <c r="G143" s="14">
        <f t="shared" si="4"/>
        <v>39</v>
      </c>
      <c r="I143" s="17">
        <v>14</v>
      </c>
      <c r="J143" s="17">
        <v>14</v>
      </c>
      <c r="K143" s="17">
        <v>7</v>
      </c>
      <c r="L143" s="14">
        <f t="shared" si="5"/>
        <v>35</v>
      </c>
    </row>
    <row r="144" spans="1:12" ht="12.75">
      <c r="A144" s="13" t="s">
        <v>90</v>
      </c>
      <c r="B144" s="13" t="s">
        <v>297</v>
      </c>
      <c r="C144" s="14" t="s">
        <v>298</v>
      </c>
      <c r="D144" s="17">
        <v>7</v>
      </c>
      <c r="E144" s="17"/>
      <c r="F144" s="16"/>
      <c r="G144" s="14">
        <f t="shared" si="4"/>
        <v>7</v>
      </c>
      <c r="I144" s="17">
        <v>7</v>
      </c>
      <c r="J144" s="17"/>
      <c r="K144" s="16"/>
      <c r="L144" s="14">
        <f t="shared" si="5"/>
        <v>7</v>
      </c>
    </row>
    <row r="145" spans="1:12" ht="12.75">
      <c r="A145" s="13" t="s">
        <v>59</v>
      </c>
      <c r="B145" s="13" t="s">
        <v>299</v>
      </c>
      <c r="C145" s="14" t="s">
        <v>300</v>
      </c>
      <c r="D145" s="17">
        <v>7</v>
      </c>
      <c r="E145" s="16"/>
      <c r="F145" s="16"/>
      <c r="G145" s="14">
        <f t="shared" si="4"/>
        <v>7</v>
      </c>
      <c r="I145" s="17">
        <v>7</v>
      </c>
      <c r="J145" s="16"/>
      <c r="K145" s="16"/>
      <c r="L145" s="14">
        <f t="shared" si="5"/>
        <v>7</v>
      </c>
    </row>
    <row r="146" spans="1:12" ht="12.75">
      <c r="A146" s="13" t="s">
        <v>56</v>
      </c>
      <c r="B146" s="13" t="s">
        <v>301</v>
      </c>
      <c r="C146" s="14" t="s">
        <v>302</v>
      </c>
      <c r="D146" s="17"/>
      <c r="E146" s="17">
        <v>17</v>
      </c>
      <c r="F146" s="16"/>
      <c r="G146" s="14">
        <f t="shared" si="4"/>
        <v>17</v>
      </c>
      <c r="I146" s="17"/>
      <c r="J146" s="17">
        <v>10</v>
      </c>
      <c r="K146" s="16"/>
      <c r="L146" s="14">
        <f t="shared" si="5"/>
        <v>10</v>
      </c>
    </row>
    <row r="147" spans="1:12" ht="12.75">
      <c r="A147" s="13" t="s">
        <v>193</v>
      </c>
      <c r="B147" s="13" t="s">
        <v>303</v>
      </c>
      <c r="C147" s="14" t="s">
        <v>304</v>
      </c>
      <c r="D147" s="17">
        <v>7</v>
      </c>
      <c r="E147" s="17">
        <v>7</v>
      </c>
      <c r="F147" s="17">
        <v>7</v>
      </c>
      <c r="G147" s="14">
        <f t="shared" si="4"/>
        <v>21</v>
      </c>
      <c r="I147" s="17">
        <v>7</v>
      </c>
      <c r="J147" s="17">
        <v>7</v>
      </c>
      <c r="K147" s="17">
        <v>7</v>
      </c>
      <c r="L147" s="14">
        <f t="shared" si="5"/>
        <v>21</v>
      </c>
    </row>
    <row r="148" spans="1:12" ht="12.75">
      <c r="A148" s="13" t="s">
        <v>70</v>
      </c>
      <c r="B148" s="13" t="s">
        <v>305</v>
      </c>
      <c r="C148" s="14" t="s">
        <v>306</v>
      </c>
      <c r="D148" s="14">
        <v>7</v>
      </c>
      <c r="E148" s="17">
        <v>7</v>
      </c>
      <c r="F148" s="17">
        <v>7</v>
      </c>
      <c r="G148" s="14">
        <f t="shared" si="4"/>
        <v>21</v>
      </c>
      <c r="I148" s="14">
        <v>7</v>
      </c>
      <c r="J148" s="17">
        <v>7</v>
      </c>
      <c r="K148" s="17">
        <v>7</v>
      </c>
      <c r="L148" s="14">
        <f t="shared" si="5"/>
        <v>21</v>
      </c>
    </row>
    <row r="149" spans="1:12" ht="12.75">
      <c r="A149" s="13" t="s">
        <v>307</v>
      </c>
      <c r="B149" s="13" t="s">
        <v>308</v>
      </c>
      <c r="C149" s="14" t="s">
        <v>309</v>
      </c>
      <c r="D149" s="17">
        <v>7</v>
      </c>
      <c r="E149" s="17">
        <v>7</v>
      </c>
      <c r="F149" s="17"/>
      <c r="G149" s="14">
        <f t="shared" si="4"/>
        <v>14</v>
      </c>
      <c r="I149" s="15">
        <v>7</v>
      </c>
      <c r="J149" s="17">
        <v>7</v>
      </c>
      <c r="K149" s="17"/>
      <c r="L149" s="14">
        <f t="shared" si="5"/>
        <v>14</v>
      </c>
    </row>
    <row r="150" spans="1:12" ht="12.75">
      <c r="A150" s="13" t="s">
        <v>310</v>
      </c>
      <c r="B150" s="13" t="s">
        <v>311</v>
      </c>
      <c r="C150" s="14" t="s">
        <v>312</v>
      </c>
      <c r="D150" s="17"/>
      <c r="E150" s="17">
        <v>14</v>
      </c>
      <c r="F150" s="17"/>
      <c r="G150" s="14">
        <f t="shared" si="4"/>
        <v>14</v>
      </c>
      <c r="I150" s="17"/>
      <c r="J150" s="17">
        <v>7</v>
      </c>
      <c r="K150" s="17"/>
      <c r="L150" s="14">
        <f t="shared" si="5"/>
        <v>7</v>
      </c>
    </row>
    <row r="151" spans="1:12" ht="12.75">
      <c r="A151" s="13" t="s">
        <v>83</v>
      </c>
      <c r="B151" s="13" t="s">
        <v>313</v>
      </c>
      <c r="C151" s="14" t="s">
        <v>314</v>
      </c>
      <c r="D151" s="17">
        <v>14</v>
      </c>
      <c r="E151" s="17">
        <v>7</v>
      </c>
      <c r="F151" s="19">
        <v>7</v>
      </c>
      <c r="G151" s="14">
        <f t="shared" si="4"/>
        <v>28</v>
      </c>
      <c r="I151" s="17">
        <v>14</v>
      </c>
      <c r="J151" s="17">
        <v>7</v>
      </c>
      <c r="K151" s="19">
        <v>7</v>
      </c>
      <c r="L151" s="14">
        <f t="shared" si="5"/>
        <v>28</v>
      </c>
    </row>
    <row r="152" spans="1:12" ht="12.75">
      <c r="A152" s="13" t="s">
        <v>15</v>
      </c>
      <c r="B152" s="13" t="s">
        <v>315</v>
      </c>
      <c r="C152" s="14" t="s">
        <v>316</v>
      </c>
      <c r="D152" s="17">
        <v>14</v>
      </c>
      <c r="E152" s="17">
        <v>7</v>
      </c>
      <c r="F152" s="17">
        <v>7</v>
      </c>
      <c r="G152" s="14">
        <f t="shared" si="4"/>
        <v>28</v>
      </c>
      <c r="I152" s="17">
        <v>14</v>
      </c>
      <c r="J152" s="17">
        <v>7</v>
      </c>
      <c r="K152" s="17">
        <v>7</v>
      </c>
      <c r="L152" s="14">
        <f t="shared" si="5"/>
        <v>28</v>
      </c>
    </row>
    <row r="153" spans="1:12" ht="12.75">
      <c r="A153" s="13" t="s">
        <v>207</v>
      </c>
      <c r="B153" s="13" t="s">
        <v>317</v>
      </c>
      <c r="C153" s="14" t="s">
        <v>318</v>
      </c>
      <c r="D153" s="17">
        <v>5</v>
      </c>
      <c r="E153" s="17">
        <v>7</v>
      </c>
      <c r="F153" s="17"/>
      <c r="G153" s="14">
        <f t="shared" si="4"/>
        <v>12</v>
      </c>
      <c r="I153" s="17">
        <v>5</v>
      </c>
      <c r="J153" s="17">
        <v>3</v>
      </c>
      <c r="K153" s="17"/>
      <c r="L153" s="14">
        <f t="shared" si="5"/>
        <v>8</v>
      </c>
    </row>
    <row r="154" spans="1:12" ht="12.75">
      <c r="A154" s="13" t="s">
        <v>70</v>
      </c>
      <c r="B154" s="13" t="s">
        <v>448</v>
      </c>
      <c r="C154" s="14" t="s">
        <v>319</v>
      </c>
      <c r="D154" s="17"/>
      <c r="E154" s="17">
        <v>5</v>
      </c>
      <c r="F154" s="17"/>
      <c r="G154" s="14">
        <f t="shared" si="4"/>
        <v>5</v>
      </c>
      <c r="I154" s="17"/>
      <c r="J154" s="17">
        <v>7</v>
      </c>
      <c r="K154" s="17"/>
      <c r="L154" s="14">
        <f t="shared" si="5"/>
        <v>7</v>
      </c>
    </row>
    <row r="155" spans="1:12" ht="12.75">
      <c r="A155" s="13" t="s">
        <v>320</v>
      </c>
      <c r="B155" s="13" t="s">
        <v>321</v>
      </c>
      <c r="C155" s="14" t="s">
        <v>322</v>
      </c>
      <c r="D155" s="17">
        <v>7</v>
      </c>
      <c r="E155" s="16"/>
      <c r="F155" s="16"/>
      <c r="G155" s="14">
        <f t="shared" si="4"/>
        <v>7</v>
      </c>
      <c r="I155" s="17">
        <v>7</v>
      </c>
      <c r="J155" s="16"/>
      <c r="K155" s="16"/>
      <c r="L155" s="14">
        <f t="shared" si="5"/>
        <v>7</v>
      </c>
    </row>
    <row r="156" spans="1:12" ht="12.75">
      <c r="A156" s="13" t="s">
        <v>164</v>
      </c>
      <c r="B156" s="13" t="s">
        <v>491</v>
      </c>
      <c r="C156" s="14" t="s">
        <v>492</v>
      </c>
      <c r="D156" s="17"/>
      <c r="E156" s="15">
        <v>7</v>
      </c>
      <c r="F156" s="16"/>
      <c r="G156" s="14">
        <f t="shared" si="4"/>
        <v>7</v>
      </c>
      <c r="I156" s="17"/>
      <c r="J156" s="16"/>
      <c r="K156" s="16"/>
      <c r="L156" s="14">
        <f t="shared" si="5"/>
        <v>0</v>
      </c>
    </row>
    <row r="157" spans="1:12" ht="12.75">
      <c r="A157" s="13" t="s">
        <v>83</v>
      </c>
      <c r="B157" s="13" t="s">
        <v>449</v>
      </c>
      <c r="C157" s="14" t="s">
        <v>323</v>
      </c>
      <c r="D157" s="17">
        <v>14</v>
      </c>
      <c r="E157" s="17">
        <v>7</v>
      </c>
      <c r="F157" s="17">
        <v>7</v>
      </c>
      <c r="G157" s="14">
        <f t="shared" si="4"/>
        <v>28</v>
      </c>
      <c r="I157" s="17">
        <v>14</v>
      </c>
      <c r="J157" s="17">
        <v>7</v>
      </c>
      <c r="K157" s="17">
        <v>7</v>
      </c>
      <c r="L157" s="14">
        <f t="shared" si="5"/>
        <v>28</v>
      </c>
    </row>
    <row r="158" spans="1:12" ht="12.75">
      <c r="A158" s="13" t="s">
        <v>104</v>
      </c>
      <c r="B158" s="13" t="s">
        <v>493</v>
      </c>
      <c r="C158" s="14" t="s">
        <v>494</v>
      </c>
      <c r="D158" s="17"/>
      <c r="E158" s="17"/>
      <c r="F158" s="15">
        <v>2</v>
      </c>
      <c r="G158" s="14">
        <f t="shared" si="4"/>
        <v>2</v>
      </c>
      <c r="I158" s="17"/>
      <c r="J158" s="17"/>
      <c r="K158" s="17"/>
      <c r="L158" s="14">
        <f t="shared" si="5"/>
        <v>0</v>
      </c>
    </row>
    <row r="159" spans="1:12" ht="12.75">
      <c r="A159" s="13" t="s">
        <v>324</v>
      </c>
      <c r="B159" s="13" t="s">
        <v>325</v>
      </c>
      <c r="C159" s="14" t="s">
        <v>326</v>
      </c>
      <c r="D159" s="15">
        <v>7</v>
      </c>
      <c r="E159" s="17">
        <v>3</v>
      </c>
      <c r="F159" s="17"/>
      <c r="G159" s="14">
        <f t="shared" si="4"/>
        <v>10</v>
      </c>
      <c r="I159" s="17"/>
      <c r="J159" s="17">
        <v>3</v>
      </c>
      <c r="K159" s="17"/>
      <c r="L159" s="14">
        <f t="shared" si="5"/>
        <v>3</v>
      </c>
    </row>
    <row r="160" spans="1:12" ht="12.75">
      <c r="A160" s="13" t="s">
        <v>41</v>
      </c>
      <c r="B160" s="13" t="s">
        <v>495</v>
      </c>
      <c r="C160" s="14" t="s">
        <v>496</v>
      </c>
      <c r="D160" s="15"/>
      <c r="E160" s="15">
        <v>4</v>
      </c>
      <c r="F160" s="17"/>
      <c r="G160" s="14">
        <f t="shared" si="4"/>
        <v>4</v>
      </c>
      <c r="I160" s="17"/>
      <c r="J160" s="17"/>
      <c r="K160" s="17"/>
      <c r="L160" s="14">
        <f t="shared" si="5"/>
        <v>0</v>
      </c>
    </row>
    <row r="161" spans="1:12" ht="12.75">
      <c r="A161" s="13" t="s">
        <v>133</v>
      </c>
      <c r="B161" s="13" t="s">
        <v>327</v>
      </c>
      <c r="C161" s="14" t="s">
        <v>328</v>
      </c>
      <c r="D161" s="17">
        <v>21</v>
      </c>
      <c r="E161" s="17">
        <v>14</v>
      </c>
      <c r="F161" s="17">
        <v>14</v>
      </c>
      <c r="G161" s="14">
        <f t="shared" si="4"/>
        <v>49</v>
      </c>
      <c r="I161" s="17">
        <v>14</v>
      </c>
      <c r="J161" s="17">
        <v>14</v>
      </c>
      <c r="K161" s="17">
        <v>13</v>
      </c>
      <c r="L161" s="14">
        <f t="shared" si="5"/>
        <v>41</v>
      </c>
    </row>
    <row r="162" spans="1:12" ht="12.75">
      <c r="A162" s="13" t="s">
        <v>329</v>
      </c>
      <c r="B162" s="13" t="s">
        <v>330</v>
      </c>
      <c r="C162" s="14" t="s">
        <v>331</v>
      </c>
      <c r="D162" s="17"/>
      <c r="E162" s="17"/>
      <c r="F162" s="17"/>
      <c r="G162" s="14">
        <f t="shared" si="4"/>
        <v>0</v>
      </c>
      <c r="I162" s="17" t="s">
        <v>52</v>
      </c>
      <c r="J162" s="17" t="s">
        <v>52</v>
      </c>
      <c r="K162" s="17" t="s">
        <v>52</v>
      </c>
      <c r="L162" s="14">
        <f t="shared" si="5"/>
        <v>0</v>
      </c>
    </row>
    <row r="163" spans="1:12" ht="12.75">
      <c r="A163" s="13" t="s">
        <v>159</v>
      </c>
      <c r="B163" s="13" t="s">
        <v>450</v>
      </c>
      <c r="C163" s="14" t="s">
        <v>332</v>
      </c>
      <c r="D163" s="17"/>
      <c r="E163" s="17">
        <v>21</v>
      </c>
      <c r="F163" s="15">
        <v>4</v>
      </c>
      <c r="G163" s="14">
        <f t="shared" si="4"/>
        <v>25</v>
      </c>
      <c r="I163" s="17"/>
      <c r="J163" s="17">
        <v>14</v>
      </c>
      <c r="K163" s="16"/>
      <c r="L163" s="14">
        <f t="shared" si="5"/>
        <v>14</v>
      </c>
    </row>
    <row r="164" spans="1:12" ht="12.75">
      <c r="A164" s="13" t="s">
        <v>70</v>
      </c>
      <c r="B164" s="13" t="s">
        <v>333</v>
      </c>
      <c r="C164" s="14" t="s">
        <v>334</v>
      </c>
      <c r="D164" s="17">
        <v>14</v>
      </c>
      <c r="E164" s="17"/>
      <c r="F164" s="16"/>
      <c r="G164" s="14">
        <f t="shared" si="4"/>
        <v>14</v>
      </c>
      <c r="I164" s="17">
        <v>14</v>
      </c>
      <c r="J164" s="17"/>
      <c r="K164" s="16"/>
      <c r="L164" s="14">
        <f t="shared" si="5"/>
        <v>14</v>
      </c>
    </row>
    <row r="165" spans="1:12" ht="12.75">
      <c r="A165" s="13" t="s">
        <v>335</v>
      </c>
      <c r="B165" s="13" t="s">
        <v>336</v>
      </c>
      <c r="C165" s="14" t="s">
        <v>337</v>
      </c>
      <c r="D165" s="17">
        <v>14</v>
      </c>
      <c r="E165" s="17"/>
      <c r="F165" s="17">
        <v>7</v>
      </c>
      <c r="G165" s="14">
        <f t="shared" si="4"/>
        <v>21</v>
      </c>
      <c r="I165" s="17">
        <v>14</v>
      </c>
      <c r="J165" s="17"/>
      <c r="K165" s="17">
        <v>7</v>
      </c>
      <c r="L165" s="14">
        <f t="shared" si="5"/>
        <v>21</v>
      </c>
    </row>
    <row r="166" spans="1:12" ht="12.75">
      <c r="A166" s="13" t="s">
        <v>70</v>
      </c>
      <c r="B166" s="13" t="s">
        <v>338</v>
      </c>
      <c r="C166" s="14" t="s">
        <v>339</v>
      </c>
      <c r="D166" s="17">
        <v>7</v>
      </c>
      <c r="E166" s="17"/>
      <c r="F166" s="17">
        <v>7</v>
      </c>
      <c r="G166" s="14">
        <f t="shared" si="4"/>
        <v>14</v>
      </c>
      <c r="I166" s="17">
        <v>7</v>
      </c>
      <c r="J166" s="17"/>
      <c r="K166" s="15">
        <v>7</v>
      </c>
      <c r="L166" s="14">
        <f t="shared" si="5"/>
        <v>14</v>
      </c>
    </row>
    <row r="167" spans="1:12" ht="12.75">
      <c r="A167" s="13" t="s">
        <v>340</v>
      </c>
      <c r="B167" s="13" t="s">
        <v>341</v>
      </c>
      <c r="C167" s="14" t="s">
        <v>342</v>
      </c>
      <c r="D167" s="17">
        <v>7</v>
      </c>
      <c r="E167" s="17">
        <v>7</v>
      </c>
      <c r="F167" s="17">
        <v>7</v>
      </c>
      <c r="G167" s="14">
        <f t="shared" si="4"/>
        <v>21</v>
      </c>
      <c r="I167" s="17">
        <v>7</v>
      </c>
      <c r="J167" s="17">
        <v>7</v>
      </c>
      <c r="K167" s="17">
        <v>7</v>
      </c>
      <c r="L167" s="14">
        <f t="shared" si="5"/>
        <v>21</v>
      </c>
    </row>
    <row r="168" spans="1:12" ht="12.75">
      <c r="A168" s="13" t="s">
        <v>41</v>
      </c>
      <c r="B168" s="13" t="s">
        <v>451</v>
      </c>
      <c r="C168" s="14" t="s">
        <v>343</v>
      </c>
      <c r="D168" s="17"/>
      <c r="E168" s="17">
        <v>18</v>
      </c>
      <c r="F168" s="16"/>
      <c r="G168" s="14">
        <f t="shared" si="4"/>
        <v>18</v>
      </c>
      <c r="I168" s="17"/>
      <c r="J168" s="17">
        <v>21</v>
      </c>
      <c r="K168" s="16"/>
      <c r="L168" s="14">
        <f t="shared" si="5"/>
        <v>21</v>
      </c>
    </row>
    <row r="169" spans="1:12" ht="12.75">
      <c r="A169" s="13" t="s">
        <v>344</v>
      </c>
      <c r="B169" s="13" t="s">
        <v>344</v>
      </c>
      <c r="C169" s="14" t="s">
        <v>345</v>
      </c>
      <c r="D169" s="17">
        <v>21</v>
      </c>
      <c r="E169" s="17">
        <v>21</v>
      </c>
      <c r="F169" s="17">
        <v>7</v>
      </c>
      <c r="G169" s="14">
        <f t="shared" si="4"/>
        <v>49</v>
      </c>
      <c r="I169" s="17">
        <v>28</v>
      </c>
      <c r="J169" s="17">
        <v>21</v>
      </c>
      <c r="K169" s="17">
        <v>7</v>
      </c>
      <c r="L169" s="14">
        <f t="shared" si="5"/>
        <v>56</v>
      </c>
    </row>
    <row r="170" spans="1:12" ht="12.75">
      <c r="A170" s="13" t="s">
        <v>207</v>
      </c>
      <c r="B170" s="13" t="s">
        <v>452</v>
      </c>
      <c r="C170" s="14" t="s">
        <v>346</v>
      </c>
      <c r="D170" s="14">
        <v>7</v>
      </c>
      <c r="E170" s="17">
        <v>7</v>
      </c>
      <c r="F170" s="17"/>
      <c r="G170" s="14">
        <f t="shared" si="4"/>
        <v>14</v>
      </c>
      <c r="I170" s="14">
        <v>4</v>
      </c>
      <c r="J170" s="15">
        <v>4</v>
      </c>
      <c r="K170" s="17"/>
      <c r="L170" s="14">
        <f t="shared" si="5"/>
        <v>8</v>
      </c>
    </row>
    <row r="171" spans="1:12" ht="12.75">
      <c r="A171" s="13" t="s">
        <v>272</v>
      </c>
      <c r="B171" s="13" t="s">
        <v>347</v>
      </c>
      <c r="C171" s="14" t="s">
        <v>348</v>
      </c>
      <c r="D171" s="17"/>
      <c r="E171" s="17">
        <v>21</v>
      </c>
      <c r="F171" s="17"/>
      <c r="G171" s="14">
        <f t="shared" si="4"/>
        <v>21</v>
      </c>
      <c r="I171" s="17"/>
      <c r="J171" s="17">
        <v>14</v>
      </c>
      <c r="K171" s="17"/>
      <c r="L171" s="14">
        <f t="shared" si="5"/>
        <v>14</v>
      </c>
    </row>
    <row r="172" spans="1:12" ht="12.75">
      <c r="A172" s="13" t="s">
        <v>417</v>
      </c>
      <c r="B172" s="13" t="s">
        <v>497</v>
      </c>
      <c r="C172" s="14" t="s">
        <v>419</v>
      </c>
      <c r="D172" s="17"/>
      <c r="E172" s="17">
        <v>7</v>
      </c>
      <c r="F172" s="17"/>
      <c r="G172" s="14">
        <f t="shared" si="4"/>
        <v>7</v>
      </c>
      <c r="I172" s="17"/>
      <c r="J172" s="15">
        <v>7</v>
      </c>
      <c r="K172" s="17"/>
      <c r="L172" s="14">
        <f t="shared" si="5"/>
        <v>7</v>
      </c>
    </row>
    <row r="173" spans="1:12" ht="12.75">
      <c r="A173" s="13" t="s">
        <v>15</v>
      </c>
      <c r="B173" s="13" t="s">
        <v>349</v>
      </c>
      <c r="C173" s="14" t="s">
        <v>350</v>
      </c>
      <c r="D173" s="17">
        <v>14</v>
      </c>
      <c r="E173" s="15">
        <v>7</v>
      </c>
      <c r="F173" s="17">
        <v>14</v>
      </c>
      <c r="G173" s="14">
        <f t="shared" si="4"/>
        <v>35</v>
      </c>
      <c r="I173" s="17">
        <v>14</v>
      </c>
      <c r="J173" s="16"/>
      <c r="K173" s="17">
        <v>11</v>
      </c>
      <c r="L173" s="14">
        <f t="shared" si="5"/>
        <v>25</v>
      </c>
    </row>
    <row r="174" spans="1:12" ht="12.75">
      <c r="A174" s="13" t="s">
        <v>204</v>
      </c>
      <c r="B174" s="13" t="s">
        <v>351</v>
      </c>
      <c r="C174" s="14" t="s">
        <v>352</v>
      </c>
      <c r="D174" s="17"/>
      <c r="E174" s="17">
        <v>4</v>
      </c>
      <c r="F174" s="17"/>
      <c r="G174" s="14">
        <f t="shared" si="4"/>
        <v>4</v>
      </c>
      <c r="I174" s="17"/>
      <c r="J174" s="17">
        <v>4</v>
      </c>
      <c r="K174" s="17"/>
      <c r="L174" s="14">
        <f t="shared" si="5"/>
        <v>4</v>
      </c>
    </row>
    <row r="175" spans="1:12" ht="12.75">
      <c r="A175" s="13" t="s">
        <v>133</v>
      </c>
      <c r="B175" s="13" t="s">
        <v>453</v>
      </c>
      <c r="C175" s="14" t="s">
        <v>353</v>
      </c>
      <c r="D175" s="17"/>
      <c r="E175" s="17">
        <v>14</v>
      </c>
      <c r="F175" s="17"/>
      <c r="G175" s="14">
        <f t="shared" si="4"/>
        <v>14</v>
      </c>
      <c r="I175" s="17"/>
      <c r="J175" s="17">
        <v>7</v>
      </c>
      <c r="K175" s="17"/>
      <c r="L175" s="14">
        <f t="shared" si="5"/>
        <v>7</v>
      </c>
    </row>
    <row r="176" spans="1:12" ht="12.75">
      <c r="A176" s="13" t="s">
        <v>354</v>
      </c>
      <c r="B176" s="13" t="s">
        <v>454</v>
      </c>
      <c r="C176" s="14" t="s">
        <v>355</v>
      </c>
      <c r="D176" s="14">
        <v>7</v>
      </c>
      <c r="E176" s="17"/>
      <c r="F176" s="17"/>
      <c r="G176" s="14">
        <f t="shared" si="4"/>
        <v>7</v>
      </c>
      <c r="I176" s="14">
        <v>7</v>
      </c>
      <c r="J176" s="17"/>
      <c r="K176" s="17"/>
      <c r="L176" s="14">
        <f t="shared" si="5"/>
        <v>7</v>
      </c>
    </row>
    <row r="177" spans="1:12" ht="12.75">
      <c r="A177" s="13" t="s">
        <v>24</v>
      </c>
      <c r="B177" s="13" t="s">
        <v>356</v>
      </c>
      <c r="C177" s="14" t="s">
        <v>357</v>
      </c>
      <c r="D177" s="17">
        <v>12</v>
      </c>
      <c r="E177" s="17">
        <v>7</v>
      </c>
      <c r="F177" s="17">
        <v>14</v>
      </c>
      <c r="G177" s="14">
        <f t="shared" si="4"/>
        <v>33</v>
      </c>
      <c r="I177" s="17">
        <v>14</v>
      </c>
      <c r="J177" s="17">
        <v>7</v>
      </c>
      <c r="K177" s="17">
        <v>7</v>
      </c>
      <c r="L177" s="14">
        <f t="shared" si="5"/>
        <v>28</v>
      </c>
    </row>
    <row r="178" spans="1:12" ht="12.75">
      <c r="A178" s="13" t="s">
        <v>18</v>
      </c>
      <c r="B178" s="13" t="s">
        <v>358</v>
      </c>
      <c r="C178" s="14" t="s">
        <v>359</v>
      </c>
      <c r="D178" s="17"/>
      <c r="E178" s="17"/>
      <c r="F178" s="17">
        <v>2</v>
      </c>
      <c r="G178" s="14">
        <f t="shared" si="4"/>
        <v>2</v>
      </c>
      <c r="I178" s="17"/>
      <c r="J178" s="17"/>
      <c r="K178" s="17">
        <v>2</v>
      </c>
      <c r="L178" s="14">
        <f t="shared" si="5"/>
        <v>2</v>
      </c>
    </row>
    <row r="179" spans="1:12" ht="12.75">
      <c r="A179" s="13" t="s">
        <v>360</v>
      </c>
      <c r="B179" s="13" t="s">
        <v>361</v>
      </c>
      <c r="C179" s="14" t="s">
        <v>362</v>
      </c>
      <c r="D179" s="17">
        <v>5</v>
      </c>
      <c r="E179" s="17">
        <v>7</v>
      </c>
      <c r="F179" s="16"/>
      <c r="G179" s="14">
        <f t="shared" si="4"/>
        <v>12</v>
      </c>
      <c r="I179" s="17">
        <v>7</v>
      </c>
      <c r="J179" s="17">
        <v>7</v>
      </c>
      <c r="K179" s="16"/>
      <c r="L179" s="14">
        <f t="shared" si="5"/>
        <v>14</v>
      </c>
    </row>
    <row r="180" spans="1:12" ht="12.75">
      <c r="A180" s="13" t="s">
        <v>145</v>
      </c>
      <c r="B180" s="13" t="s">
        <v>363</v>
      </c>
      <c r="C180" s="14" t="s">
        <v>364</v>
      </c>
      <c r="D180" s="16"/>
      <c r="E180" s="17">
        <v>7</v>
      </c>
      <c r="F180" s="16"/>
      <c r="G180" s="14">
        <f t="shared" si="4"/>
        <v>7</v>
      </c>
      <c r="I180" s="16"/>
      <c r="J180" s="17">
        <v>7</v>
      </c>
      <c r="K180" s="16"/>
      <c r="L180" s="14">
        <f t="shared" si="5"/>
        <v>7</v>
      </c>
    </row>
    <row r="181" spans="1:12" ht="12.75">
      <c r="A181" s="13" t="s">
        <v>164</v>
      </c>
      <c r="B181" s="13" t="s">
        <v>461</v>
      </c>
      <c r="C181" s="14" t="s">
        <v>365</v>
      </c>
      <c r="D181" s="17">
        <v>7</v>
      </c>
      <c r="E181" s="17">
        <v>7</v>
      </c>
      <c r="F181" s="16"/>
      <c r="G181" s="14">
        <f t="shared" si="4"/>
        <v>14</v>
      </c>
      <c r="I181" s="17">
        <v>7</v>
      </c>
      <c r="J181" s="17">
        <v>7</v>
      </c>
      <c r="K181" s="16"/>
      <c r="L181" s="14">
        <f t="shared" si="5"/>
        <v>14</v>
      </c>
    </row>
    <row r="182" spans="1:12" ht="12.75">
      <c r="A182" s="13" t="s">
        <v>366</v>
      </c>
      <c r="B182" s="13" t="s">
        <v>367</v>
      </c>
      <c r="C182" s="14" t="s">
        <v>368</v>
      </c>
      <c r="D182" s="17">
        <v>14</v>
      </c>
      <c r="E182" s="17">
        <v>11</v>
      </c>
      <c r="F182" s="16"/>
      <c r="G182" s="14">
        <f t="shared" si="4"/>
        <v>25</v>
      </c>
      <c r="I182" s="17">
        <v>14</v>
      </c>
      <c r="J182" s="17">
        <v>9</v>
      </c>
      <c r="K182" s="16"/>
      <c r="L182" s="14">
        <f t="shared" si="5"/>
        <v>23</v>
      </c>
    </row>
    <row r="183" spans="1:12" ht="12.75">
      <c r="A183" s="13" t="s">
        <v>369</v>
      </c>
      <c r="B183" s="13" t="s">
        <v>370</v>
      </c>
      <c r="C183" s="14" t="s">
        <v>371</v>
      </c>
      <c r="D183" s="17">
        <v>7</v>
      </c>
      <c r="E183" s="17">
        <v>7</v>
      </c>
      <c r="F183" s="16"/>
      <c r="G183" s="14">
        <f t="shared" si="4"/>
        <v>14</v>
      </c>
      <c r="I183" s="17">
        <v>7</v>
      </c>
      <c r="J183" s="17">
        <v>7</v>
      </c>
      <c r="K183" s="16"/>
      <c r="L183" s="14">
        <f t="shared" si="5"/>
        <v>14</v>
      </c>
    </row>
    <row r="184" spans="1:12" ht="12.75">
      <c r="A184" s="13" t="s">
        <v>372</v>
      </c>
      <c r="B184" s="13" t="s">
        <v>373</v>
      </c>
      <c r="C184" s="14" t="s">
        <v>374</v>
      </c>
      <c r="D184" s="17"/>
      <c r="E184" s="17">
        <v>3</v>
      </c>
      <c r="F184" s="16"/>
      <c r="G184" s="14">
        <f t="shared" si="4"/>
        <v>3</v>
      </c>
      <c r="I184" s="17"/>
      <c r="J184" s="17">
        <v>3</v>
      </c>
      <c r="K184" s="16"/>
      <c r="L184" s="14">
        <f t="shared" si="5"/>
        <v>3</v>
      </c>
    </row>
    <row r="185" spans="1:12" ht="12.75">
      <c r="A185" s="13" t="s">
        <v>372</v>
      </c>
      <c r="B185" s="13" t="s">
        <v>462</v>
      </c>
      <c r="C185" s="14" t="s">
        <v>375</v>
      </c>
      <c r="D185" s="17">
        <v>3</v>
      </c>
      <c r="E185" s="16"/>
      <c r="F185" s="17">
        <v>3</v>
      </c>
      <c r="G185" s="14">
        <f t="shared" si="4"/>
        <v>6</v>
      </c>
      <c r="I185" s="17">
        <v>3</v>
      </c>
      <c r="J185" s="16"/>
      <c r="K185" s="17">
        <v>3</v>
      </c>
      <c r="L185" s="14">
        <f t="shared" si="5"/>
        <v>6</v>
      </c>
    </row>
    <row r="186" spans="1:12" ht="12.75">
      <c r="A186" s="13" t="s">
        <v>423</v>
      </c>
      <c r="B186" s="13" t="s">
        <v>498</v>
      </c>
      <c r="C186" s="14" t="s">
        <v>425</v>
      </c>
      <c r="D186" s="17"/>
      <c r="E186" s="17">
        <v>10</v>
      </c>
      <c r="F186" s="17"/>
      <c r="G186" s="14">
        <f t="shared" si="4"/>
        <v>10</v>
      </c>
      <c r="I186" s="17"/>
      <c r="J186" s="15">
        <v>7</v>
      </c>
      <c r="K186" s="17"/>
      <c r="L186" s="14">
        <f t="shared" si="5"/>
        <v>7</v>
      </c>
    </row>
    <row r="187" spans="1:12" ht="12.75">
      <c r="A187" s="13" t="s">
        <v>121</v>
      </c>
      <c r="B187" s="13" t="s">
        <v>499</v>
      </c>
      <c r="C187" s="14" t="s">
        <v>464</v>
      </c>
      <c r="D187" s="17"/>
      <c r="E187" s="15">
        <v>3</v>
      </c>
      <c r="F187" s="17"/>
      <c r="G187" s="14">
        <f t="shared" si="4"/>
        <v>3</v>
      </c>
      <c r="I187" s="17"/>
      <c r="J187" s="15"/>
      <c r="K187" s="17"/>
      <c r="L187" s="14">
        <f t="shared" si="5"/>
        <v>0</v>
      </c>
    </row>
    <row r="188" spans="1:12" ht="12.75">
      <c r="A188" s="13" t="s">
        <v>178</v>
      </c>
      <c r="B188" s="13" t="s">
        <v>376</v>
      </c>
      <c r="C188" s="14" t="s">
        <v>377</v>
      </c>
      <c r="D188" s="17">
        <v>14</v>
      </c>
      <c r="E188" s="17">
        <v>7</v>
      </c>
      <c r="F188" s="17">
        <v>7</v>
      </c>
      <c r="G188" s="14">
        <f t="shared" si="4"/>
        <v>28</v>
      </c>
      <c r="I188" s="17">
        <v>14</v>
      </c>
      <c r="J188" s="17">
        <v>7</v>
      </c>
      <c r="K188" s="17">
        <v>7</v>
      </c>
      <c r="L188" s="14">
        <f>SUM(I188:K188)</f>
        <v>28</v>
      </c>
    </row>
    <row r="189" spans="1:12" ht="12.75">
      <c r="A189" s="20"/>
      <c r="B189" s="21" t="s">
        <v>378</v>
      </c>
      <c r="C189" s="22"/>
      <c r="D189" s="22">
        <f>COUNT(D7:D188)</f>
        <v>129</v>
      </c>
      <c r="E189" s="22">
        <f>COUNT(E7:E188)</f>
        <v>142</v>
      </c>
      <c r="F189" s="22">
        <f>COUNT(F7:F188)</f>
        <v>88</v>
      </c>
      <c r="G189" s="7">
        <f t="shared" si="4"/>
        <v>359</v>
      </c>
      <c r="I189" s="22">
        <f>COUNT(I7:I188)</f>
        <v>121</v>
      </c>
      <c r="J189" s="22">
        <f>COUNT(J7:J188)</f>
        <v>126</v>
      </c>
      <c r="K189" s="22">
        <f>COUNT(K7:K188)</f>
        <v>87</v>
      </c>
      <c r="L189" s="7">
        <f>SUM(I189:K189)</f>
        <v>334</v>
      </c>
    </row>
    <row r="190" spans="1:12" ht="12.75">
      <c r="A190" s="20"/>
      <c r="B190" s="21" t="s">
        <v>379</v>
      </c>
      <c r="C190" s="22"/>
      <c r="D190" s="22">
        <f>SUM(D7:D188)</f>
        <v>1773</v>
      </c>
      <c r="E190" s="22">
        <f>SUM(E7:E188)</f>
        <v>1747</v>
      </c>
      <c r="F190" s="22">
        <f>SUM(F7:F188)</f>
        <v>1007</v>
      </c>
      <c r="G190" s="7">
        <f t="shared" si="4"/>
        <v>4527</v>
      </c>
      <c r="I190" s="22">
        <f>SUM(I7:I188)</f>
        <v>1681</v>
      </c>
      <c r="J190" s="22">
        <f>SUM(J7:J188)</f>
        <v>1498</v>
      </c>
      <c r="K190" s="22">
        <f>SUM(K7:K188)</f>
        <v>960</v>
      </c>
      <c r="L190" s="7">
        <f>SUM(I190:K190)</f>
        <v>4139</v>
      </c>
    </row>
    <row r="191" spans="1:12" ht="12.75">
      <c r="A191" s="20"/>
      <c r="B191" s="21" t="s">
        <v>463</v>
      </c>
      <c r="C191" s="22"/>
      <c r="D191" s="31">
        <f>D190/D189</f>
        <v>13.744186046511627</v>
      </c>
      <c r="E191" s="31">
        <f>E190/E189</f>
        <v>12.30281690140845</v>
      </c>
      <c r="F191" s="31">
        <f>F190/F189</f>
        <v>11.443181818181818</v>
      </c>
      <c r="G191" s="7"/>
      <c r="I191" s="31">
        <f>I190/I189</f>
        <v>13.892561983471074</v>
      </c>
      <c r="J191" s="31">
        <f>J190/J189</f>
        <v>11.88888888888889</v>
      </c>
      <c r="K191" s="31">
        <f>K190/K189</f>
        <v>11.03448275862069</v>
      </c>
      <c r="L191" s="7"/>
    </row>
    <row r="192" spans="1:12" ht="4.5" customHeight="1">
      <c r="A192" s="23"/>
      <c r="B192" s="23"/>
      <c r="C192" s="24"/>
      <c r="D192" s="24"/>
      <c r="E192" s="24"/>
      <c r="F192" s="24"/>
      <c r="G192" s="24"/>
      <c r="I192" s="24"/>
      <c r="J192" s="24"/>
      <c r="K192" s="24"/>
      <c r="L192" s="24"/>
    </row>
    <row r="193" spans="1:12" ht="12.75">
      <c r="A193" s="25"/>
      <c r="B193" s="6" t="s">
        <v>380</v>
      </c>
      <c r="C193" s="26"/>
      <c r="D193" s="27">
        <f>D190/I190-1</f>
        <v>0.05472932778108275</v>
      </c>
      <c r="E193" s="27">
        <f>E190/J190-1</f>
        <v>0.16622162883845126</v>
      </c>
      <c r="F193" s="27">
        <f>F190/K190-1</f>
        <v>0.04895833333333344</v>
      </c>
      <c r="G193" s="27"/>
      <c r="I193" s="32"/>
      <c r="J193" s="32"/>
      <c r="K193" s="32"/>
      <c r="L193" s="4"/>
    </row>
    <row r="194" spans="1:12" ht="12.75">
      <c r="A194" s="30" t="s">
        <v>381</v>
      </c>
      <c r="D194" s="28"/>
      <c r="E194" s="28"/>
      <c r="F194" s="28"/>
      <c r="I194" s="28"/>
      <c r="J194" s="28"/>
      <c r="K194" s="28"/>
      <c r="L194" s="29"/>
    </row>
    <row r="195" spans="1:12" ht="12.75">
      <c r="A195" s="13" t="s">
        <v>382</v>
      </c>
      <c r="B195" s="13" t="s">
        <v>383</v>
      </c>
      <c r="C195" s="14" t="s">
        <v>384</v>
      </c>
      <c r="D195" s="17">
        <v>7</v>
      </c>
      <c r="E195" s="17"/>
      <c r="F195" s="16"/>
      <c r="G195" s="14">
        <f aca="true" t="shared" si="6" ref="G195:G220">SUM(D195:F195)</f>
        <v>7</v>
      </c>
      <c r="I195" s="17">
        <v>7</v>
      </c>
      <c r="J195" s="17"/>
      <c r="K195" s="16"/>
      <c r="L195" s="14">
        <f aca="true" t="shared" si="7" ref="L195:L220">SUM(I195:K195)</f>
        <v>7</v>
      </c>
    </row>
    <row r="196" spans="1:12" ht="12.75">
      <c r="A196" s="13" t="s">
        <v>385</v>
      </c>
      <c r="B196" s="13" t="s">
        <v>386</v>
      </c>
      <c r="C196" s="14" t="s">
        <v>387</v>
      </c>
      <c r="D196" s="17" t="s">
        <v>456</v>
      </c>
      <c r="E196" s="17"/>
      <c r="F196" s="16"/>
      <c r="G196" s="14">
        <f t="shared" si="6"/>
        <v>0</v>
      </c>
      <c r="I196" s="17">
        <v>21</v>
      </c>
      <c r="J196" s="17"/>
      <c r="K196" s="16"/>
      <c r="L196" s="14">
        <f t="shared" si="7"/>
        <v>21</v>
      </c>
    </row>
    <row r="197" spans="1:12" ht="12.75">
      <c r="A197" s="13" t="s">
        <v>49</v>
      </c>
      <c r="B197" s="13" t="s">
        <v>455</v>
      </c>
      <c r="C197" s="14" t="s">
        <v>51</v>
      </c>
      <c r="D197" s="17"/>
      <c r="E197" s="17" t="s">
        <v>456</v>
      </c>
      <c r="F197" s="16"/>
      <c r="G197" s="14">
        <f t="shared" si="6"/>
        <v>0</v>
      </c>
      <c r="I197" s="17"/>
      <c r="J197" s="17">
        <v>7</v>
      </c>
      <c r="K197" s="16"/>
      <c r="L197" s="14">
        <f t="shared" si="7"/>
        <v>7</v>
      </c>
    </row>
    <row r="198" spans="1:12" ht="12.75">
      <c r="A198" s="13" t="s">
        <v>15</v>
      </c>
      <c r="B198" s="13" t="s">
        <v>388</v>
      </c>
      <c r="C198" s="14" t="s">
        <v>67</v>
      </c>
      <c r="D198" s="17"/>
      <c r="E198" s="17"/>
      <c r="F198" s="17"/>
      <c r="G198" s="14">
        <f t="shared" si="6"/>
        <v>0</v>
      </c>
      <c r="I198" s="17"/>
      <c r="J198" s="17"/>
      <c r="K198" s="17" t="s">
        <v>456</v>
      </c>
      <c r="L198" s="14">
        <f t="shared" si="7"/>
        <v>0</v>
      </c>
    </row>
    <row r="199" spans="1:12" ht="12.75">
      <c r="A199" s="13" t="s">
        <v>83</v>
      </c>
      <c r="B199" s="13" t="s">
        <v>500</v>
      </c>
      <c r="C199" s="14" t="s">
        <v>501</v>
      </c>
      <c r="D199" s="15">
        <v>4</v>
      </c>
      <c r="E199" s="17"/>
      <c r="F199" s="17"/>
      <c r="G199" s="14">
        <f t="shared" si="6"/>
        <v>4</v>
      </c>
      <c r="I199" s="17"/>
      <c r="J199" s="17"/>
      <c r="K199" s="17"/>
      <c r="L199" s="14">
        <f t="shared" si="7"/>
        <v>0</v>
      </c>
    </row>
    <row r="200" spans="1:12" ht="12.75">
      <c r="A200" s="13" t="s">
        <v>385</v>
      </c>
      <c r="B200" s="13" t="s">
        <v>457</v>
      </c>
      <c r="C200" s="14" t="s">
        <v>389</v>
      </c>
      <c r="D200" s="17">
        <v>7</v>
      </c>
      <c r="E200" s="17"/>
      <c r="F200" s="16"/>
      <c r="G200" s="14">
        <f t="shared" si="6"/>
        <v>7</v>
      </c>
      <c r="I200" s="17">
        <v>7</v>
      </c>
      <c r="J200" s="17"/>
      <c r="K200" s="16"/>
      <c r="L200" s="14">
        <f t="shared" si="7"/>
        <v>7</v>
      </c>
    </row>
    <row r="201" spans="1:12" ht="12.75">
      <c r="A201" s="13" t="s">
        <v>112</v>
      </c>
      <c r="B201" s="13" t="s">
        <v>390</v>
      </c>
      <c r="C201" s="14" t="s">
        <v>114</v>
      </c>
      <c r="D201" s="17"/>
      <c r="E201" s="17"/>
      <c r="F201" s="17"/>
      <c r="G201" s="14">
        <f t="shared" si="6"/>
        <v>0</v>
      </c>
      <c r="I201" s="17"/>
      <c r="J201" s="17" t="s">
        <v>456</v>
      </c>
      <c r="K201" s="17"/>
      <c r="L201" s="14">
        <f t="shared" si="7"/>
        <v>0</v>
      </c>
    </row>
    <row r="202" spans="1:12" ht="12.75">
      <c r="A202" s="13" t="s">
        <v>93</v>
      </c>
      <c r="B202" s="13" t="s">
        <v>502</v>
      </c>
      <c r="C202" s="14" t="s">
        <v>115</v>
      </c>
      <c r="D202" s="15">
        <v>7</v>
      </c>
      <c r="E202" s="17"/>
      <c r="F202" s="17"/>
      <c r="G202" s="14">
        <f t="shared" si="6"/>
        <v>7</v>
      </c>
      <c r="I202" s="17"/>
      <c r="J202" s="17"/>
      <c r="K202" s="17"/>
      <c r="L202" s="14">
        <f t="shared" si="7"/>
        <v>0</v>
      </c>
    </row>
    <row r="203" spans="1:12" ht="12.75">
      <c r="A203" s="13" t="s">
        <v>112</v>
      </c>
      <c r="B203" s="13" t="s">
        <v>503</v>
      </c>
      <c r="C203" s="14" t="s">
        <v>144</v>
      </c>
      <c r="D203" s="15"/>
      <c r="E203" s="15">
        <v>4</v>
      </c>
      <c r="F203" s="17"/>
      <c r="G203" s="14">
        <f t="shared" si="6"/>
        <v>4</v>
      </c>
      <c r="I203" s="17"/>
      <c r="J203" s="17"/>
      <c r="K203" s="17"/>
      <c r="L203" s="14">
        <f t="shared" si="7"/>
        <v>0</v>
      </c>
    </row>
    <row r="204" spans="1:12" ht="12.75">
      <c r="A204" s="13" t="s">
        <v>391</v>
      </c>
      <c r="B204" s="13" t="s">
        <v>392</v>
      </c>
      <c r="C204" s="14" t="s">
        <v>393</v>
      </c>
      <c r="D204" s="17"/>
      <c r="E204" s="17">
        <v>7</v>
      </c>
      <c r="F204" s="16"/>
      <c r="G204" s="14">
        <f t="shared" si="6"/>
        <v>7</v>
      </c>
      <c r="I204" s="17"/>
      <c r="J204" s="17">
        <v>7</v>
      </c>
      <c r="K204" s="16"/>
      <c r="L204" s="14">
        <f t="shared" si="7"/>
        <v>7</v>
      </c>
    </row>
    <row r="205" spans="1:12" ht="12.75">
      <c r="A205" s="13" t="s">
        <v>391</v>
      </c>
      <c r="B205" s="13" t="s">
        <v>394</v>
      </c>
      <c r="C205" s="14" t="s">
        <v>393</v>
      </c>
      <c r="D205" s="17">
        <v>7</v>
      </c>
      <c r="E205" s="17"/>
      <c r="F205" s="16"/>
      <c r="G205" s="14">
        <f t="shared" si="6"/>
        <v>7</v>
      </c>
      <c r="I205" s="17">
        <v>7</v>
      </c>
      <c r="J205" s="17"/>
      <c r="K205" s="16"/>
      <c r="L205" s="14">
        <f t="shared" si="7"/>
        <v>7</v>
      </c>
    </row>
    <row r="206" spans="1:12" ht="12.75">
      <c r="A206" s="13" t="s">
        <v>340</v>
      </c>
      <c r="B206" s="13" t="s">
        <v>504</v>
      </c>
      <c r="C206" s="14" t="s">
        <v>396</v>
      </c>
      <c r="D206" s="15">
        <v>7</v>
      </c>
      <c r="E206" s="17"/>
      <c r="F206" s="16"/>
      <c r="G206" s="14">
        <f t="shared" si="6"/>
        <v>7</v>
      </c>
      <c r="I206" s="17"/>
      <c r="J206" s="17"/>
      <c r="K206" s="16"/>
      <c r="L206" s="14">
        <f t="shared" si="7"/>
        <v>0</v>
      </c>
    </row>
    <row r="207" spans="1:12" ht="12.75">
      <c r="A207" s="13" t="s">
        <v>340</v>
      </c>
      <c r="B207" s="13" t="s">
        <v>395</v>
      </c>
      <c r="C207" s="14" t="s">
        <v>396</v>
      </c>
      <c r="D207" s="15"/>
      <c r="E207" s="17">
        <v>7</v>
      </c>
      <c r="F207" s="16"/>
      <c r="G207" s="14">
        <f t="shared" si="6"/>
        <v>7</v>
      </c>
      <c r="I207" s="17"/>
      <c r="J207" s="17">
        <v>7</v>
      </c>
      <c r="K207" s="16"/>
      <c r="L207" s="14">
        <f t="shared" si="7"/>
        <v>7</v>
      </c>
    </row>
    <row r="208" spans="1:12" ht="12.75">
      <c r="A208" s="13" t="s">
        <v>62</v>
      </c>
      <c r="B208" s="13" t="s">
        <v>397</v>
      </c>
      <c r="C208" s="14" t="s">
        <v>192</v>
      </c>
      <c r="D208" s="17"/>
      <c r="E208" s="17"/>
      <c r="F208" s="16"/>
      <c r="G208" s="14">
        <f t="shared" si="6"/>
        <v>0</v>
      </c>
      <c r="I208" s="17"/>
      <c r="J208" s="17" t="s">
        <v>456</v>
      </c>
      <c r="K208" s="16"/>
      <c r="L208" s="14">
        <f t="shared" si="7"/>
        <v>0</v>
      </c>
    </row>
    <row r="209" spans="1:12" ht="12.75">
      <c r="A209" s="13" t="s">
        <v>398</v>
      </c>
      <c r="B209" s="13" t="s">
        <v>399</v>
      </c>
      <c r="C209" s="14" t="s">
        <v>400</v>
      </c>
      <c r="D209" s="17">
        <v>7</v>
      </c>
      <c r="E209" s="17"/>
      <c r="F209" s="16"/>
      <c r="G209" s="14">
        <f t="shared" si="6"/>
        <v>7</v>
      </c>
      <c r="I209" s="17">
        <v>7</v>
      </c>
      <c r="J209" s="17"/>
      <c r="K209" s="16"/>
      <c r="L209" s="14">
        <f t="shared" si="7"/>
        <v>7</v>
      </c>
    </row>
    <row r="210" spans="1:12" ht="12.75">
      <c r="A210" s="13" t="s">
        <v>121</v>
      </c>
      <c r="B210" s="13" t="s">
        <v>401</v>
      </c>
      <c r="C210" s="14" t="s">
        <v>402</v>
      </c>
      <c r="D210" s="17"/>
      <c r="E210" s="17"/>
      <c r="F210" s="16"/>
      <c r="G210" s="14">
        <f t="shared" si="6"/>
        <v>0</v>
      </c>
      <c r="I210" s="17"/>
      <c r="J210" s="17" t="s">
        <v>456</v>
      </c>
      <c r="K210" s="16"/>
      <c r="L210" s="14">
        <f t="shared" si="7"/>
        <v>0</v>
      </c>
    </row>
    <row r="211" spans="1:12" ht="12.75">
      <c r="A211" s="13" t="s">
        <v>403</v>
      </c>
      <c r="B211" s="13" t="s">
        <v>404</v>
      </c>
      <c r="C211" s="14" t="s">
        <v>405</v>
      </c>
      <c r="D211" s="17"/>
      <c r="E211" s="17">
        <v>7</v>
      </c>
      <c r="F211" s="16"/>
      <c r="G211" s="14">
        <f t="shared" si="6"/>
        <v>7</v>
      </c>
      <c r="I211" s="17"/>
      <c r="J211" s="17">
        <v>7</v>
      </c>
      <c r="K211" s="16"/>
      <c r="L211" s="14">
        <f t="shared" si="7"/>
        <v>7</v>
      </c>
    </row>
    <row r="212" spans="1:12" ht="12.75">
      <c r="A212" s="13" t="s">
        <v>406</v>
      </c>
      <c r="B212" s="13" t="s">
        <v>407</v>
      </c>
      <c r="C212" s="14" t="s">
        <v>408</v>
      </c>
      <c r="D212" s="17">
        <v>7</v>
      </c>
      <c r="E212" s="16"/>
      <c r="F212" s="16"/>
      <c r="G212" s="14">
        <f t="shared" si="6"/>
        <v>7</v>
      </c>
      <c r="I212" s="17">
        <v>7</v>
      </c>
      <c r="J212" s="16"/>
      <c r="K212" s="16"/>
      <c r="L212" s="14">
        <f t="shared" si="7"/>
        <v>7</v>
      </c>
    </row>
    <row r="213" spans="1:12" ht="12.75">
      <c r="A213" s="13" t="s">
        <v>409</v>
      </c>
      <c r="B213" s="13" t="s">
        <v>410</v>
      </c>
      <c r="C213" s="14" t="s">
        <v>411</v>
      </c>
      <c r="D213" s="17"/>
      <c r="E213" s="17"/>
      <c r="F213" s="16"/>
      <c r="G213" s="14">
        <f t="shared" si="6"/>
        <v>0</v>
      </c>
      <c r="I213" s="17"/>
      <c r="J213" s="17" t="s">
        <v>52</v>
      </c>
      <c r="K213" s="16"/>
      <c r="L213" s="14">
        <f t="shared" si="7"/>
        <v>0</v>
      </c>
    </row>
    <row r="214" spans="1:12" ht="12.75">
      <c r="A214" s="13" t="s">
        <v>193</v>
      </c>
      <c r="B214" s="13" t="s">
        <v>412</v>
      </c>
      <c r="C214" s="14" t="s">
        <v>413</v>
      </c>
      <c r="D214" s="17"/>
      <c r="E214" s="16"/>
      <c r="F214" s="17">
        <v>7</v>
      </c>
      <c r="G214" s="14">
        <f t="shared" si="6"/>
        <v>7</v>
      </c>
      <c r="I214" s="17"/>
      <c r="J214" s="16"/>
      <c r="K214" s="17">
        <v>7</v>
      </c>
      <c r="L214" s="14">
        <f t="shared" si="7"/>
        <v>7</v>
      </c>
    </row>
    <row r="215" spans="1:12" ht="12.75">
      <c r="A215" s="13" t="s">
        <v>414</v>
      </c>
      <c r="B215" s="13" t="s">
        <v>415</v>
      </c>
      <c r="C215" s="14" t="s">
        <v>416</v>
      </c>
      <c r="D215" s="17"/>
      <c r="E215" s="17">
        <v>7</v>
      </c>
      <c r="F215" s="16"/>
      <c r="G215" s="14">
        <f t="shared" si="6"/>
        <v>7</v>
      </c>
      <c r="I215" s="17"/>
      <c r="J215" s="17">
        <v>7</v>
      </c>
      <c r="K215" s="16"/>
      <c r="L215" s="14">
        <f t="shared" si="7"/>
        <v>7</v>
      </c>
    </row>
    <row r="216" spans="1:12" ht="12.75">
      <c r="A216" s="13" t="s">
        <v>104</v>
      </c>
      <c r="B216" s="13" t="s">
        <v>505</v>
      </c>
      <c r="C216" s="14" t="s">
        <v>506</v>
      </c>
      <c r="D216" s="17"/>
      <c r="E216" s="15">
        <v>3</v>
      </c>
      <c r="F216" s="16"/>
      <c r="G216" s="14">
        <f t="shared" si="6"/>
        <v>3</v>
      </c>
      <c r="I216" s="17"/>
      <c r="J216" s="17"/>
      <c r="K216" s="16"/>
      <c r="L216" s="14">
        <f t="shared" si="7"/>
        <v>0</v>
      </c>
    </row>
    <row r="217" spans="1:12" ht="12.75">
      <c r="A217" s="13" t="s">
        <v>417</v>
      </c>
      <c r="B217" s="13" t="s">
        <v>418</v>
      </c>
      <c r="C217" s="14" t="s">
        <v>419</v>
      </c>
      <c r="D217" s="17"/>
      <c r="E217" s="17"/>
      <c r="F217" s="16"/>
      <c r="G217" s="14">
        <f t="shared" si="6"/>
        <v>0</v>
      </c>
      <c r="I217" s="17"/>
      <c r="J217" s="17" t="s">
        <v>456</v>
      </c>
      <c r="K217" s="16"/>
      <c r="L217" s="14">
        <f t="shared" si="7"/>
        <v>0</v>
      </c>
    </row>
    <row r="218" spans="1:12" ht="12.75">
      <c r="A218" s="13" t="s">
        <v>420</v>
      </c>
      <c r="B218" s="13" t="s">
        <v>421</v>
      </c>
      <c r="C218" s="14" t="s">
        <v>422</v>
      </c>
      <c r="D218" s="17"/>
      <c r="E218" s="17">
        <v>7</v>
      </c>
      <c r="F218" s="16"/>
      <c r="G218" s="14">
        <f t="shared" si="6"/>
        <v>7</v>
      </c>
      <c r="I218" s="17"/>
      <c r="J218" s="17">
        <v>7</v>
      </c>
      <c r="K218" s="16"/>
      <c r="L218" s="14">
        <f t="shared" si="7"/>
        <v>7</v>
      </c>
    </row>
    <row r="219" spans="1:12" ht="12.75">
      <c r="A219" s="13" t="s">
        <v>423</v>
      </c>
      <c r="B219" s="13" t="s">
        <v>424</v>
      </c>
      <c r="C219" s="14" t="s">
        <v>425</v>
      </c>
      <c r="D219" s="17"/>
      <c r="E219" s="17"/>
      <c r="F219" s="16"/>
      <c r="G219" s="14">
        <f t="shared" si="6"/>
        <v>0</v>
      </c>
      <c r="I219" s="17"/>
      <c r="J219" s="17" t="s">
        <v>456</v>
      </c>
      <c r="K219" s="16"/>
      <c r="L219" s="14">
        <f t="shared" si="7"/>
        <v>0</v>
      </c>
    </row>
    <row r="220" spans="1:12" ht="12.75">
      <c r="A220" s="13" t="s">
        <v>121</v>
      </c>
      <c r="B220" s="13" t="s">
        <v>507</v>
      </c>
      <c r="C220" s="14" t="s">
        <v>464</v>
      </c>
      <c r="D220" s="17"/>
      <c r="E220" s="17" t="s">
        <v>456</v>
      </c>
      <c r="F220" s="16"/>
      <c r="G220" s="14">
        <f t="shared" si="6"/>
        <v>0</v>
      </c>
      <c r="I220" s="17"/>
      <c r="J220" s="15">
        <v>5</v>
      </c>
      <c r="K220" s="16"/>
      <c r="L220" s="14">
        <f t="shared" si="7"/>
        <v>5</v>
      </c>
    </row>
  </sheetData>
  <mergeCells count="2">
    <mergeCell ref="A1:G1"/>
    <mergeCell ref="I5:L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Anker</dc:creator>
  <cp:keywords/>
  <dc:description/>
  <cp:lastModifiedBy>Ralph Anker</cp:lastModifiedBy>
  <cp:lastPrinted>2016-08-23T21:22:18Z</cp:lastPrinted>
  <dcterms:created xsi:type="dcterms:W3CDTF">2014-08-04T01:04:40Z</dcterms:created>
  <dcterms:modified xsi:type="dcterms:W3CDTF">2016-08-23T22:38:21Z</dcterms:modified>
  <cp:category/>
  <cp:version/>
  <cp:contentType/>
  <cp:contentStatus/>
</cp:coreProperties>
</file>