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2018 pax" sheetId="1" r:id="rId1"/>
    <sheet name="2018 vly" sheetId="2" r:id="rId2"/>
    <sheet name="2017 pax" sheetId="3" r:id="rId3"/>
    <sheet name="2017 vly" sheetId="4" r:id="rId4"/>
    <sheet name="2016 pax" sheetId="5" r:id="rId5"/>
    <sheet name="2016 vly" sheetId="6" r:id="rId6"/>
    <sheet name="2015 pax" sheetId="7" r:id="rId7"/>
    <sheet name="2015 vly" sheetId="8" r:id="rId8"/>
    <sheet name="2014 pax" sheetId="9" r:id="rId9"/>
  </sheets>
  <definedNames/>
  <calcPr fullCalcOnLoad="1"/>
</workbook>
</file>

<file path=xl/sharedStrings.xml><?xml version="1.0" encoding="utf-8"?>
<sst xmlns="http://schemas.openxmlformats.org/spreadsheetml/2006/main" count="5022" uniqueCount="485">
  <si>
    <t>Country</t>
  </si>
  <si>
    <t>Airport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</si>
  <si>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</si>
  <si>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</si>
  <si>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</si>
  <si>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</si>
  <si>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</si>
  <si>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</si>
  <si>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</si>
  <si>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</si>
  <si>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</si>
  <si>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</si>
  <si>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</si>
  <si>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</si>
  <si>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vly</t>
  </si>
  <si>
    <t>Code</t>
  </si>
  <si>
    <t>Pax 2014</t>
  </si>
  <si>
    <t>Pax 2015</t>
  </si>
  <si>
    <t>Rest of the World Airport Traffic Trends 2014: Passenger numbers</t>
  </si>
  <si>
    <t>Rest of the World Airport Traffic Trends 2015: Passenger numbers</t>
  </si>
  <si>
    <t>Rest of the World Airport Traffic Trends 2015: Change versus last year</t>
  </si>
  <si>
    <t>Australia</t>
  </si>
  <si>
    <t>Adelaide</t>
  </si>
  <si>
    <t>ADL</t>
  </si>
  <si>
    <t>Alice Springs</t>
  </si>
  <si>
    <t>ASP</t>
  </si>
  <si>
    <t>Brisbane</t>
  </si>
  <si>
    <t>BNE</t>
  </si>
  <si>
    <t>Cairns</t>
  </si>
  <si>
    <t>CNS</t>
  </si>
  <si>
    <t>Canberra</t>
  </si>
  <si>
    <t>CBR</t>
  </si>
  <si>
    <t>Darwin</t>
  </si>
  <si>
    <t>DRW</t>
  </si>
  <si>
    <t>Gladstone</t>
  </si>
  <si>
    <t>GLT</t>
  </si>
  <si>
    <t>Gold Coast</t>
  </si>
  <si>
    <t>OOL</t>
  </si>
  <si>
    <t>Hobart</t>
  </si>
  <si>
    <t>HBA</t>
  </si>
  <si>
    <t>Karratha</t>
  </si>
  <si>
    <t>KTA</t>
  </si>
  <si>
    <t>Launceston</t>
  </si>
  <si>
    <t>LST</t>
  </si>
  <si>
    <t>Mackay</t>
  </si>
  <si>
    <t>MKY</t>
  </si>
  <si>
    <t>Melbourne</t>
  </si>
  <si>
    <t>MEL</t>
  </si>
  <si>
    <t>PER</t>
  </si>
  <si>
    <t>Perth</t>
  </si>
  <si>
    <t>PHD</t>
  </si>
  <si>
    <t>Port Hedland</t>
  </si>
  <si>
    <t>ROK</t>
  </si>
  <si>
    <t>Rockhampton</t>
  </si>
  <si>
    <t>MCY</t>
  </si>
  <si>
    <t>Sunshine Coast</t>
  </si>
  <si>
    <t>SYD</t>
  </si>
  <si>
    <t>Sydney</t>
  </si>
  <si>
    <t>Townsville</t>
  </si>
  <si>
    <t>TSV</t>
  </si>
  <si>
    <t>Williamtown</t>
  </si>
  <si>
    <t>NTL</t>
  </si>
  <si>
    <t>Hamilton Island</t>
  </si>
  <si>
    <t>HLT</t>
  </si>
  <si>
    <t>Ballina</t>
  </si>
  <si>
    <t>Broome</t>
  </si>
  <si>
    <t>Coffs Harbour</t>
  </si>
  <si>
    <t>Newman</t>
  </si>
  <si>
    <t>Ayers Rock</t>
  </si>
  <si>
    <t>PPP</t>
  </si>
  <si>
    <t>Albury</t>
  </si>
  <si>
    <t>ABX</t>
  </si>
  <si>
    <t>Emerald</t>
  </si>
  <si>
    <t>EMD</t>
  </si>
  <si>
    <t>Mildura</t>
  </si>
  <si>
    <t>MQL</t>
  </si>
  <si>
    <t>Port Macquarie</t>
  </si>
  <si>
    <t>PQQ</t>
  </si>
  <si>
    <t>Mount Isa</t>
  </si>
  <si>
    <t>ISA</t>
  </si>
  <si>
    <t>Roma</t>
  </si>
  <si>
    <t>ROA</t>
  </si>
  <si>
    <t>Kalgoorlie</t>
  </si>
  <si>
    <t>KGI</t>
  </si>
  <si>
    <t>Wagga Wagga</t>
  </si>
  <si>
    <t>WGA</t>
  </si>
  <si>
    <t>Dubbo</t>
  </si>
  <si>
    <t>DBO</t>
  </si>
  <si>
    <t>Port Lincoln</t>
  </si>
  <si>
    <t>PLO</t>
  </si>
  <si>
    <t>Paraburdoo</t>
  </si>
  <si>
    <t>PBO</t>
  </si>
  <si>
    <t>Hervey Bay</t>
  </si>
  <si>
    <t>HVB</t>
  </si>
  <si>
    <t>Moranbah</t>
  </si>
  <si>
    <t>MOV</t>
  </si>
  <si>
    <t>Bundaberg</t>
  </si>
  <si>
    <t>BDB</t>
  </si>
  <si>
    <t>Tamworth</t>
  </si>
  <si>
    <t>TMW</t>
  </si>
  <si>
    <t>Devonport</t>
  </si>
  <si>
    <t>DPO</t>
  </si>
  <si>
    <t>Geraldton</t>
  </si>
  <si>
    <t>GET</t>
  </si>
  <si>
    <t>Armidale</t>
  </si>
  <si>
    <t>ARM</t>
  </si>
  <si>
    <t>Kununurra</t>
  </si>
  <si>
    <t>KNX</t>
  </si>
  <si>
    <t>BNK</t>
  </si>
  <si>
    <t>AYQ</t>
  </si>
  <si>
    <t>ZNE</t>
  </si>
  <si>
    <t>CFS</t>
  </si>
  <si>
    <t>BME</t>
  </si>
  <si>
    <t>Proserpine</t>
  </si>
  <si>
    <t>UAE</t>
  </si>
  <si>
    <t>Abu Dhabi</t>
  </si>
  <si>
    <t>AUH</t>
  </si>
  <si>
    <t>Bahrain</t>
  </si>
  <si>
    <t>BAH</t>
  </si>
  <si>
    <t>Sharjah</t>
  </si>
  <si>
    <t>SHJ</t>
  </si>
  <si>
    <t>Singapore</t>
  </si>
  <si>
    <t>SIN</t>
  </si>
  <si>
    <t>China</t>
  </si>
  <si>
    <t>XIY</t>
  </si>
  <si>
    <t>India</t>
  </si>
  <si>
    <t>Chennai</t>
  </si>
  <si>
    <t>MAA</t>
  </si>
  <si>
    <t>Kolkata</t>
  </si>
  <si>
    <t>CCU</t>
  </si>
  <si>
    <t>Ahmedabad</t>
  </si>
  <si>
    <t>AMD</t>
  </si>
  <si>
    <t>Goa</t>
  </si>
  <si>
    <t>GOI</t>
  </si>
  <si>
    <t>Thiruvananthapuram</t>
  </si>
  <si>
    <t>TRV</t>
  </si>
  <si>
    <t>Kozhikode</t>
  </si>
  <si>
    <t>CCJ</t>
  </si>
  <si>
    <t>Guwahati</t>
  </si>
  <si>
    <t>GAU</t>
  </si>
  <si>
    <t>Srinagar</t>
  </si>
  <si>
    <t>SXR</t>
  </si>
  <si>
    <t>Jaipur</t>
  </si>
  <si>
    <t>JAI</t>
  </si>
  <si>
    <t>Coimbatore</t>
  </si>
  <si>
    <t>CJB</t>
  </si>
  <si>
    <t>Mangalore</t>
  </si>
  <si>
    <t>IXE</t>
  </si>
  <si>
    <t>Amritsar</t>
  </si>
  <si>
    <t>ATQ</t>
  </si>
  <si>
    <t>Tiruchirappalli</t>
  </si>
  <si>
    <t>TRZ</t>
  </si>
  <si>
    <t>Varanasi</t>
  </si>
  <si>
    <t>VNS</t>
  </si>
  <si>
    <t>Port Blair</t>
  </si>
  <si>
    <t>IXZ</t>
  </si>
  <si>
    <t>Delhi</t>
  </si>
  <si>
    <t>DEL</t>
  </si>
  <si>
    <t>Mumbai</t>
  </si>
  <si>
    <t>BOM</t>
  </si>
  <si>
    <t>Bengaluru</t>
  </si>
  <si>
    <t>BLR</t>
  </si>
  <si>
    <t>Hyderabad</t>
  </si>
  <si>
    <t>HYD</t>
  </si>
  <si>
    <t>Kochi</t>
  </si>
  <si>
    <t>COK</t>
  </si>
  <si>
    <t>Nagpur</t>
  </si>
  <si>
    <t>NAG</t>
  </si>
  <si>
    <t>Pune</t>
  </si>
  <si>
    <t>PNQ</t>
  </si>
  <si>
    <t>Visakhapatnam</t>
  </si>
  <si>
    <t>VTZ</t>
  </si>
  <si>
    <t>Patna</t>
  </si>
  <si>
    <t>PAT</t>
  </si>
  <si>
    <t>Chandigarh</t>
  </si>
  <si>
    <t>IXC</t>
  </si>
  <si>
    <t>Bagdogra</t>
  </si>
  <si>
    <t>IXB</t>
  </si>
  <si>
    <t>Madurai</t>
  </si>
  <si>
    <t>IXM</t>
  </si>
  <si>
    <t>Gaya</t>
  </si>
  <si>
    <t>GAY</t>
  </si>
  <si>
    <t>Bhubaneswar</t>
  </si>
  <si>
    <t>BBI</t>
  </si>
  <si>
    <t>Indore</t>
  </si>
  <si>
    <t>IDR</t>
  </si>
  <si>
    <t>Jammu</t>
  </si>
  <si>
    <t>IXJ</t>
  </si>
  <si>
    <t>Raipur</t>
  </si>
  <si>
    <t>RPR</t>
  </si>
  <si>
    <t>Agartala</t>
  </si>
  <si>
    <t>IXA</t>
  </si>
  <si>
    <t>Vadodara</t>
  </si>
  <si>
    <t>BDQ</t>
  </si>
  <si>
    <t>Imphal</t>
  </si>
  <si>
    <t>IMF</t>
  </si>
  <si>
    <t>Bhopal</t>
  </si>
  <si>
    <t>BHO</t>
  </si>
  <si>
    <t>Ranchi</t>
  </si>
  <si>
    <t>IXR</t>
  </si>
  <si>
    <t>Aurangabad</t>
  </si>
  <si>
    <t>IXU</t>
  </si>
  <si>
    <t>Udaipur</t>
  </si>
  <si>
    <t>UDR</t>
  </si>
  <si>
    <t>Leh</t>
  </si>
  <si>
    <t>IXL</t>
  </si>
  <si>
    <t>TIR</t>
  </si>
  <si>
    <t>Rajkot</t>
  </si>
  <si>
    <t>RAJ</t>
  </si>
  <si>
    <t>Jodphur</t>
  </si>
  <si>
    <t>JDH</t>
  </si>
  <si>
    <t>Dehradun</t>
  </si>
  <si>
    <t>DED</t>
  </si>
  <si>
    <t>Dibrugarh</t>
  </si>
  <si>
    <t>DIB</t>
  </si>
  <si>
    <t>Lucknow</t>
  </si>
  <si>
    <t>LKO</t>
  </si>
  <si>
    <t>Tirupathi</t>
  </si>
  <si>
    <t>Beijing</t>
  </si>
  <si>
    <t>PEK</t>
  </si>
  <si>
    <t>ALL INDIAN AIRPORTS</t>
  </si>
  <si>
    <t>ALL AUSTRALIAN AIRPORTS</t>
  </si>
  <si>
    <t>Dubai</t>
  </si>
  <si>
    <t>DXB</t>
  </si>
  <si>
    <t>Hong Kong</t>
  </si>
  <si>
    <t>HKG</t>
  </si>
  <si>
    <t>Macau</t>
  </si>
  <si>
    <t>MFM</t>
  </si>
  <si>
    <t>Durban</t>
  </si>
  <si>
    <t>DUR</t>
  </si>
  <si>
    <t>South Africa</t>
  </si>
  <si>
    <t>Johannesburg</t>
  </si>
  <si>
    <t>JNB</t>
  </si>
  <si>
    <t>Cape Town</t>
  </si>
  <si>
    <t>CPT</t>
  </si>
  <si>
    <t>Bloemfontein</t>
  </si>
  <si>
    <t>BFN</t>
  </si>
  <si>
    <t>East London</t>
  </si>
  <si>
    <t>ELS</t>
  </si>
  <si>
    <t>George</t>
  </si>
  <si>
    <t>GRJ</t>
  </si>
  <si>
    <t>Kimberley</t>
  </si>
  <si>
    <t>KIM</t>
  </si>
  <si>
    <t>Port Elizabeth</t>
  </si>
  <si>
    <t>PLZ</t>
  </si>
  <si>
    <t>ALL SOUTH AFRICAN AIRPORTS</t>
  </si>
  <si>
    <t>Morocco</t>
  </si>
  <si>
    <t>Agadir</t>
  </si>
  <si>
    <t>AGA</t>
  </si>
  <si>
    <t>Casablanca</t>
  </si>
  <si>
    <t>CMN</t>
  </si>
  <si>
    <t>Fez</t>
  </si>
  <si>
    <t>FEZ</t>
  </si>
  <si>
    <t>Marrakech</t>
  </si>
  <si>
    <t>RAK</t>
  </si>
  <si>
    <t>Nador</t>
  </si>
  <si>
    <t>NDR</t>
  </si>
  <si>
    <t>Oujda</t>
  </si>
  <si>
    <t>OUD</t>
  </si>
  <si>
    <t>Rabat</t>
  </si>
  <si>
    <t>RBA</t>
  </si>
  <si>
    <t>Tangier</t>
  </si>
  <si>
    <t>TNG</t>
  </si>
  <si>
    <t>ALL MOROCCAN AIRPORTS</t>
  </si>
  <si>
    <t>South Korea</t>
  </si>
  <si>
    <t>Seoul Gimpo</t>
  </si>
  <si>
    <t>GMP</t>
  </si>
  <si>
    <t>Busan</t>
  </si>
  <si>
    <t>PUS</t>
  </si>
  <si>
    <t>CJU</t>
  </si>
  <si>
    <t>Jeju</t>
  </si>
  <si>
    <t>Daegu</t>
  </si>
  <si>
    <t>TAE</t>
  </si>
  <si>
    <t>ALL SOUTH KOREAN AIRPORTS</t>
  </si>
  <si>
    <t>KWJ</t>
  </si>
  <si>
    <t>Gwangju</t>
  </si>
  <si>
    <t>Cheongju</t>
  </si>
  <si>
    <t>CJJ</t>
  </si>
  <si>
    <t>Yeosu</t>
  </si>
  <si>
    <t>RSU</t>
  </si>
  <si>
    <t>Ulsan</t>
  </si>
  <si>
    <t>USN</t>
  </si>
  <si>
    <t>Sacheon</t>
  </si>
  <si>
    <t>HIN</t>
  </si>
  <si>
    <t>Yangyang</t>
  </si>
  <si>
    <t>YNY</t>
  </si>
  <si>
    <t>Gunsan</t>
  </si>
  <si>
    <t>KUV</t>
  </si>
  <si>
    <t>Muan</t>
  </si>
  <si>
    <t>MWX</t>
  </si>
  <si>
    <t>Seoul Incheon</t>
  </si>
  <si>
    <t>ICN</t>
  </si>
  <si>
    <t>Sources: AAI, Airports Company South Africa, BITRE, KAC, ONDA and individual airports</t>
  </si>
  <si>
    <t>Oman</t>
  </si>
  <si>
    <t>Muscat</t>
  </si>
  <si>
    <t>MCT</t>
  </si>
  <si>
    <t>Laayoune</t>
  </si>
  <si>
    <t>EUN</t>
  </si>
  <si>
    <t>New Zealand</t>
  </si>
  <si>
    <t>CHC</t>
  </si>
  <si>
    <t>Christchurch</t>
  </si>
  <si>
    <t>Auckland</t>
  </si>
  <si>
    <t>AKL</t>
  </si>
  <si>
    <t>Queenstown</t>
  </si>
  <si>
    <t>ZQN</t>
  </si>
  <si>
    <t>Salalah</t>
  </si>
  <si>
    <t>SLL</t>
  </si>
  <si>
    <t>Wellington</t>
  </si>
  <si>
    <t>WLG</t>
  </si>
  <si>
    <t>ALL NEW ZEALAND AIRPORTS</t>
  </si>
  <si>
    <t>Xi'an</t>
  </si>
  <si>
    <t>Malaysia</t>
  </si>
  <si>
    <t>Kuala Lumpur</t>
  </si>
  <si>
    <t>KUL</t>
  </si>
  <si>
    <t>Taiwan</t>
  </si>
  <si>
    <t>Kaohsiung</t>
  </si>
  <si>
    <t>KHH</t>
  </si>
  <si>
    <t>Egypt</t>
  </si>
  <si>
    <t>Cairo</t>
  </si>
  <si>
    <t>CAI</t>
  </si>
  <si>
    <t>ALL EGYPTIAN AIRPORTS</t>
  </si>
  <si>
    <t>Sharm El Sheikh</t>
  </si>
  <si>
    <t>SSH</t>
  </si>
  <si>
    <t>Hurghada</t>
  </si>
  <si>
    <t>HRG</t>
  </si>
  <si>
    <t>Luxor</t>
  </si>
  <si>
    <t>LXR</t>
  </si>
  <si>
    <t>Aswan</t>
  </si>
  <si>
    <t>ASW</t>
  </si>
  <si>
    <t>HBE</t>
  </si>
  <si>
    <t>Alexandria Borg El Arab</t>
  </si>
  <si>
    <t>Asyut</t>
  </si>
  <si>
    <t>ATZ</t>
  </si>
  <si>
    <t>Marsa Alam</t>
  </si>
  <si>
    <t>Sohag</t>
  </si>
  <si>
    <t>RMF</t>
  </si>
  <si>
    <t>HMB</t>
  </si>
  <si>
    <t>Japan</t>
  </si>
  <si>
    <t>Osaka Kansai</t>
  </si>
  <si>
    <t>KIX</t>
  </si>
  <si>
    <t>Osaka Itami</t>
  </si>
  <si>
    <t>ITM</t>
  </si>
  <si>
    <t>Taipei Taoyuan</t>
  </si>
  <si>
    <t>TPE</t>
  </si>
  <si>
    <t>Taipei Songshan</t>
  </si>
  <si>
    <t>TSA</t>
  </si>
  <si>
    <t>Hualien</t>
  </si>
  <si>
    <t>HUN</t>
  </si>
  <si>
    <t>Taitung</t>
  </si>
  <si>
    <t>TTT</t>
  </si>
  <si>
    <t>Makung</t>
  </si>
  <si>
    <t>MZG</t>
  </si>
  <si>
    <t>Taichung</t>
  </si>
  <si>
    <t>RMQ</t>
  </si>
  <si>
    <t>Tainan</t>
  </si>
  <si>
    <t>TNN</t>
  </si>
  <si>
    <t>Kinmen</t>
  </si>
  <si>
    <t>KNH</t>
  </si>
  <si>
    <t>LZN</t>
  </si>
  <si>
    <t>Nangan</t>
  </si>
  <si>
    <t>ALL TAIWAN AIRPORTS</t>
  </si>
  <si>
    <t>Cambodia</t>
  </si>
  <si>
    <t>Phnom Penh</t>
  </si>
  <si>
    <t>PNH</t>
  </si>
  <si>
    <t>Siem Reap</t>
  </si>
  <si>
    <t>REP</t>
  </si>
  <si>
    <t>Tokyo Narita</t>
  </si>
  <si>
    <t>NRT</t>
  </si>
  <si>
    <t>Israel</t>
  </si>
  <si>
    <t>Tel Aviv</t>
  </si>
  <si>
    <t>TLV</t>
  </si>
  <si>
    <t>Eilat</t>
  </si>
  <si>
    <t>ETH</t>
  </si>
  <si>
    <t>Philippines</t>
  </si>
  <si>
    <t>Manila</t>
  </si>
  <si>
    <t>MNL</t>
  </si>
  <si>
    <t>Rest of the World Airport Traffic Trends 2016: Change versus last year</t>
  </si>
  <si>
    <t>Rest of the World Airport Traffic Trends 2016: Passenger numbers</t>
  </si>
  <si>
    <t>Pax 2016</t>
  </si>
  <si>
    <t>KOS</t>
  </si>
  <si>
    <t>Sihanoukville</t>
  </si>
  <si>
    <t>N/a</t>
  </si>
  <si>
    <t>Vijayawada</t>
  </si>
  <si>
    <t>Silchar</t>
  </si>
  <si>
    <t>Lengpui</t>
  </si>
  <si>
    <t>Juhu</t>
  </si>
  <si>
    <t>Bhuj</t>
  </si>
  <si>
    <t>Jabalpur</t>
  </si>
  <si>
    <t>Belgaum</t>
  </si>
  <si>
    <t>Dimapur</t>
  </si>
  <si>
    <t>Rajamundy</t>
  </si>
  <si>
    <t>IXG</t>
  </si>
  <si>
    <t>BHJ</t>
  </si>
  <si>
    <t>DMU</t>
  </si>
  <si>
    <t>JLR</t>
  </si>
  <si>
    <t>RJA</t>
  </si>
  <si>
    <t>IXS</t>
  </si>
  <si>
    <t>VGA</t>
  </si>
  <si>
    <t>AJL</t>
  </si>
  <si>
    <t>VAJJ</t>
  </si>
  <si>
    <t>Surat</t>
  </si>
  <si>
    <t>STV</t>
  </si>
  <si>
    <t>Belgaum*</t>
  </si>
  <si>
    <t>Vijayawada*</t>
  </si>
  <si>
    <t>Silchar*</t>
  </si>
  <si>
    <t>Rajamundry*</t>
  </si>
  <si>
    <t>Surat*</t>
  </si>
  <si>
    <t>Lengpui*</t>
  </si>
  <si>
    <t>Juhu*</t>
  </si>
  <si>
    <t>Jabalpur*</t>
  </si>
  <si>
    <t>Dimapur*</t>
  </si>
  <si>
    <t>Bhuj*</t>
  </si>
  <si>
    <t>*Apr-Dec 2015 only</t>
  </si>
  <si>
    <t>Dakhla</t>
  </si>
  <si>
    <t>VIL</t>
  </si>
  <si>
    <t>Thailand</t>
  </si>
  <si>
    <t>Bangkok Suvarnabhumi</t>
  </si>
  <si>
    <t>BKK</t>
  </si>
  <si>
    <t>Bangkok Don Mueang</t>
  </si>
  <si>
    <t>DMK</t>
  </si>
  <si>
    <t>Chiang Mai</t>
  </si>
  <si>
    <t>CNX</t>
  </si>
  <si>
    <t>Hat Yai</t>
  </si>
  <si>
    <t>HDY</t>
  </si>
  <si>
    <t>Phuket</t>
  </si>
  <si>
    <t>HKT</t>
  </si>
  <si>
    <t>Chiang Rai</t>
  </si>
  <si>
    <t>CEI</t>
  </si>
  <si>
    <t>ALL THAILAND AIRPORTS</t>
  </si>
  <si>
    <t>Nagoya</t>
  </si>
  <si>
    <t>NGO</t>
  </si>
  <si>
    <t>Clark</t>
  </si>
  <si>
    <t>CRK</t>
  </si>
  <si>
    <t>Ovda</t>
  </si>
  <si>
    <t>VDA</t>
  </si>
  <si>
    <t>Pax 2017</t>
  </si>
  <si>
    <t>Rest of the World Airport Traffic Trends 2017: Passenger numbers</t>
  </si>
  <si>
    <t>Rest of the World Airport Traffic Trends 2017: Change versus last year</t>
  </si>
  <si>
    <t>Brisbane West Wellcamp</t>
  </si>
  <si>
    <t>WTB</t>
  </si>
  <si>
    <t>Kangra</t>
  </si>
  <si>
    <t>DHM</t>
  </si>
  <si>
    <t>Rajamundry</t>
  </si>
  <si>
    <t>Rest of the World Airport Traffic Trends 2018: Passenger numbers</t>
  </si>
  <si>
    <t>590 794</t>
  </si>
  <si>
    <t>282 195</t>
  </si>
  <si>
    <t>100 874</t>
  </si>
  <si>
    <t>10 986</t>
  </si>
  <si>
    <t>73 335</t>
  </si>
  <si>
    <t>12 541</t>
  </si>
  <si>
    <t>41 870</t>
  </si>
  <si>
    <t>46 218</t>
  </si>
  <si>
    <t>63 380</t>
  </si>
  <si>
    <t>70 507</t>
  </si>
  <si>
    <t>137 523</t>
  </si>
  <si>
    <t>952 931</t>
  </si>
  <si>
    <t>15 131</t>
  </si>
  <si>
    <t>108 911</t>
  </si>
  <si>
    <t>20 619</t>
  </si>
  <si>
    <t>322 758</t>
  </si>
  <si>
    <t>84 648</t>
  </si>
  <si>
    <t>86 785</t>
  </si>
  <si>
    <t>85 239</t>
  </si>
  <si>
    <t>121 273</t>
  </si>
  <si>
    <t>157 858</t>
  </si>
  <si>
    <t>1 043 316</t>
  </si>
  <si>
    <t>15 775</t>
  </si>
  <si>
    <t>127 461</t>
  </si>
  <si>
    <t>19 357</t>
  </si>
  <si>
    <t>352 075</t>
  </si>
  <si>
    <t>104 810</t>
  </si>
  <si>
    <t>101 353</t>
  </si>
  <si>
    <t>97 789</t>
  </si>
  <si>
    <t>136 704</t>
  </si>
  <si>
    <t>136 123</t>
  </si>
  <si>
    <t>865 730</t>
  </si>
  <si>
    <t>15 511</t>
  </si>
  <si>
    <t>105 049</t>
  </si>
  <si>
    <t>18 235</t>
  </si>
  <si>
    <t>363 201 1</t>
  </si>
  <si>
    <t>67 114</t>
  </si>
  <si>
    <t>66 793</t>
  </si>
  <si>
    <t>83 505</t>
  </si>
  <si>
    <t>105 144</t>
  </si>
  <si>
    <t>Pax 2018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</si>
</sst>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0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\ ###\ ##0"/>
    <numFmt numFmtId="187" formatCode="###\ ##0"/>
    <numFmt numFmtId="188" formatCode="#\ ###\ ###"/>
    <numFmt numFmtId="189" formatCode="##\ ###\ ##0"/>
    <numFmt numFmtId="190" formatCode="#\ ##0"/>
    <numFmt numFmtId="191" formatCode="##\ ##0"/>
    <numFmt numFmtId="192" formatCode="0.000%"/>
    <numFmt numFmtId="193" formatCode="[$-809]dd\ mmmm\ yyyy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0.0"/>
    <numFmt numFmtId="199" formatCode="#,##0.0"/>
    <numFmt numFmtId="200" formatCode="#,##0.00\ &quot;€&quot;"/>
    <numFmt numFmtId="201" formatCode="_-* #,##0;\-#,##0;_-* &quot;-&quot;_-;_-@_-"/>
    <numFmt numFmtId="202" formatCode="0.0000%"/>
    <numFmt numFmtId="203" formatCode="[$-409]dddd\,\ mmmm\ d\,\ yyyy"/>
    <numFmt numFmtId="204" formatCode="[$-409]h:mm:ss\ AM/PM"/>
    <numFmt numFmtId="205" formatCode="_(&quot;RO&quot;* #,##0_);_(&quot;RO&quot;* \(#,##0\);_(&quot;RO&quot;* &quot;-&quot;_);_(@_)"/>
    <numFmt numFmtId="206" formatCode="_(&quot;RO&quot;* #,##0.00_);_(&quot;RO&quot;* \(#,##0.00\);_(&quot;RO&quot;* &quot;-&quot;??_);_(@_)"/>
    <numFmt numFmtId="207" formatCode="_(* #,##0_);_(* \(#,##0\);_(* &quot;-&quot;??_);_(@_)"/>
    <numFmt numFmtId="208" formatCode="_-* #,##0_-;\-* #,##0_-;_-* &quot;-&quot;??_-;_-@_-"/>
  </numFmts>
  <fonts count="68">
    <font>
      <sz val="10"/>
      <name val="Arial"/>
      <family val="0"/>
    </font>
    <font>
      <b/>
      <sz val="16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sz val="8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0"/>
      <color indexed="9"/>
      <name val="Arial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i/>
      <sz val="14"/>
      <color indexed="56"/>
      <name val="Arial"/>
      <family val="2"/>
    </font>
    <font>
      <i/>
      <sz val="10"/>
      <color indexed="56"/>
      <name val="Arial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b/>
      <sz val="14"/>
      <color indexed="56"/>
      <name val="Arial"/>
      <family val="2"/>
    </font>
    <font>
      <sz val="10"/>
      <color indexed="36"/>
      <name val="Arial"/>
      <family val="2"/>
    </font>
    <font>
      <sz val="11"/>
      <color indexed="10"/>
      <name val="Czcionka tekstu podstawowego"/>
      <family val="2"/>
    </font>
    <font>
      <b/>
      <sz val="10"/>
      <color indexed="8"/>
      <name val="Verdana"/>
      <family val="2"/>
    </font>
    <font>
      <sz val="10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b/>
      <i/>
      <sz val="10"/>
      <color theme="0"/>
      <name val="Arial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i/>
      <sz val="14"/>
      <color theme="3"/>
      <name val="Arial"/>
      <family val="2"/>
    </font>
    <font>
      <i/>
      <sz val="10"/>
      <color theme="3"/>
      <name val="Arial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b/>
      <sz val="14"/>
      <color theme="3"/>
      <name val="Arial"/>
      <family val="2"/>
    </font>
    <font>
      <sz val="10"/>
      <color theme="7"/>
      <name val="Arial"/>
      <family val="2"/>
    </font>
    <font>
      <sz val="11"/>
      <color rgb="FFFF0000"/>
      <name val="Czcionka tekstu podstawowego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0.59996002912521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Alignment="0" applyProtection="0"/>
    <xf numFmtId="0" fontId="44" fillId="26" borderId="0" applyNumberFormat="0" applyBorder="0" applyAlignment="0" applyProtection="0"/>
    <xf numFmtId="0" fontId="14" fillId="27" borderId="0" applyNumberFormat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30" borderId="0" applyNumberFormat="0" applyAlignment="0" applyProtection="0"/>
    <xf numFmtId="0" fontId="47" fillId="0" borderId="0" applyNumberFormat="0" applyFill="0" applyAlignment="0" applyProtection="0"/>
    <xf numFmtId="0" fontId="48" fillId="0" borderId="0" applyNumberFormat="0" applyFill="0" applyAlignment="0" applyProtection="0"/>
    <xf numFmtId="200" fontId="1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2" borderId="1" applyNumberFormat="0" applyAlignment="0" applyProtection="0"/>
    <xf numFmtId="0" fontId="55" fillId="0" borderId="6" applyNumberFormat="0" applyFill="0" applyAlignment="0" applyProtection="0"/>
    <xf numFmtId="0" fontId="56" fillId="33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4" borderId="7" applyNumberFormat="0" applyFont="0" applyAlignment="0" applyProtection="0"/>
    <xf numFmtId="0" fontId="12" fillId="20" borderId="0" applyNumberFormat="0" applyAlignment="0" applyProtection="0"/>
    <xf numFmtId="0" fontId="58" fillId="2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35" borderId="0" xfId="0" applyFont="1" applyFill="1" applyAlignment="1">
      <alignment/>
    </xf>
    <xf numFmtId="180" fontId="4" fillId="35" borderId="0" xfId="0" applyNumberFormat="1" applyFont="1" applyFill="1" applyAlignment="1">
      <alignment/>
    </xf>
    <xf numFmtId="181" fontId="5" fillId="35" borderId="0" xfId="0" applyNumberFormat="1" applyFont="1" applyFill="1" applyAlignment="1">
      <alignment/>
    </xf>
    <xf numFmtId="181" fontId="6" fillId="35" borderId="0" xfId="0" applyNumberFormat="1" applyFont="1" applyFill="1" applyAlignment="1">
      <alignment/>
    </xf>
    <xf numFmtId="181" fontId="6" fillId="35" borderId="0" xfId="0" applyNumberFormat="1" applyFont="1" applyFill="1" applyAlignment="1">
      <alignment horizontal="right"/>
    </xf>
    <xf numFmtId="0" fontId="8" fillId="36" borderId="0" xfId="0" applyFont="1" applyFill="1" applyAlignment="1">
      <alignment/>
    </xf>
    <xf numFmtId="180" fontId="8" fillId="36" borderId="0" xfId="0" applyNumberFormat="1" applyFont="1" applyFill="1" applyAlignment="1">
      <alignment horizontal="right"/>
    </xf>
    <xf numFmtId="181" fontId="8" fillId="36" borderId="0" xfId="0" applyNumberFormat="1" applyFont="1" applyFill="1" applyAlignment="1">
      <alignment horizontal="right"/>
    </xf>
    <xf numFmtId="181" fontId="8" fillId="36" borderId="0" xfId="71" applyNumberFormat="1" applyFont="1" applyFill="1" applyAlignment="1">
      <alignment horizontal="right"/>
    </xf>
    <xf numFmtId="0" fontId="8" fillId="0" borderId="0" xfId="0" applyFont="1" applyAlignment="1">
      <alignment/>
    </xf>
    <xf numFmtId="181" fontId="8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81" fontId="7" fillId="0" borderId="0" xfId="0" applyNumberFormat="1" applyFont="1" applyAlignment="1">
      <alignment horizontal="right"/>
    </xf>
    <xf numFmtId="186" fontId="7" fillId="0" borderId="0" xfId="0" applyNumberFormat="1" applyFont="1" applyAlignment="1">
      <alignment horizontal="right"/>
    </xf>
    <xf numFmtId="189" fontId="7" fillId="0" borderId="0" xfId="0" applyNumberFormat="1" applyFont="1" applyBorder="1" applyAlignment="1">
      <alignment horizontal="right"/>
    </xf>
    <xf numFmtId="186" fontId="4" fillId="37" borderId="0" xfId="0" applyNumberFormat="1" applyFont="1" applyFill="1" applyAlignment="1">
      <alignment horizontal="right"/>
    </xf>
    <xf numFmtId="0" fontId="2" fillId="35" borderId="0" xfId="0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189" fontId="7" fillId="0" borderId="0" xfId="0" applyNumberFormat="1" applyFont="1" applyAlignment="1">
      <alignment horizontal="right"/>
    </xf>
    <xf numFmtId="189" fontId="4" fillId="37" borderId="0" xfId="0" applyNumberFormat="1" applyFont="1" applyFill="1" applyAlignment="1">
      <alignment horizontal="right"/>
    </xf>
    <xf numFmtId="189" fontId="0" fillId="0" borderId="0" xfId="0" applyNumberFormat="1" applyAlignment="1">
      <alignment horizontal="right"/>
    </xf>
    <xf numFmtId="0" fontId="64" fillId="0" borderId="0" xfId="0" applyFont="1" applyAlignment="1">
      <alignment/>
    </xf>
    <xf numFmtId="0" fontId="8" fillId="36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38" borderId="0" xfId="0" applyFont="1" applyFill="1" applyAlignment="1">
      <alignment/>
    </xf>
    <xf numFmtId="0" fontId="65" fillId="38" borderId="0" xfId="0" applyFont="1" applyFill="1" applyAlignment="1">
      <alignment horizontal="center" vertical="center"/>
    </xf>
    <xf numFmtId="189" fontId="66" fillId="38" borderId="0" xfId="0" applyNumberFormat="1" applyFont="1" applyFill="1" applyAlignment="1">
      <alignment horizontal="right"/>
    </xf>
    <xf numFmtId="189" fontId="7" fillId="36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189" fontId="7" fillId="0" borderId="0" xfId="0" applyNumberFormat="1" applyFont="1" applyFill="1" applyAlignment="1">
      <alignment horizontal="right"/>
    </xf>
    <xf numFmtId="0" fontId="8" fillId="39" borderId="0" xfId="0" applyFont="1" applyFill="1" applyAlignment="1">
      <alignment/>
    </xf>
    <xf numFmtId="0" fontId="8" fillId="39" borderId="0" xfId="0" applyFont="1" applyFill="1" applyAlignment="1">
      <alignment horizontal="center" vertical="center"/>
    </xf>
    <xf numFmtId="189" fontId="7" fillId="39" borderId="0" xfId="0" applyNumberFormat="1" applyFont="1" applyFill="1" applyAlignment="1">
      <alignment horizontal="right"/>
    </xf>
    <xf numFmtId="189" fontId="7" fillId="39" borderId="0" xfId="0" applyNumberFormat="1" applyFont="1" applyFill="1" applyBorder="1" applyAlignment="1">
      <alignment horizontal="right"/>
    </xf>
    <xf numFmtId="189" fontId="4" fillId="39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40" borderId="0" xfId="0" applyFont="1" applyFill="1" applyAlignment="1">
      <alignment/>
    </xf>
    <xf numFmtId="0" fontId="8" fillId="40" borderId="0" xfId="0" applyFont="1" applyFill="1" applyAlignment="1">
      <alignment horizontal="center" vertical="center"/>
    </xf>
    <xf numFmtId="186" fontId="4" fillId="40" borderId="0" xfId="0" applyNumberFormat="1" applyFont="1" applyFill="1" applyAlignment="1">
      <alignment horizontal="right"/>
    </xf>
    <xf numFmtId="0" fontId="0" fillId="40" borderId="0" xfId="0" applyFill="1" applyAlignment="1">
      <alignment horizontal="right"/>
    </xf>
    <xf numFmtId="181" fontId="7" fillId="40" borderId="0" xfId="0" applyNumberFormat="1" applyFont="1" applyFill="1" applyAlignment="1">
      <alignment/>
    </xf>
    <xf numFmtId="0" fontId="0" fillId="40" borderId="0" xfId="0" applyFill="1" applyAlignment="1">
      <alignment/>
    </xf>
    <xf numFmtId="0" fontId="2" fillId="35" borderId="0" xfId="0" applyFont="1" applyFill="1" applyAlignment="1">
      <alignment horizontal="left"/>
    </xf>
    <xf numFmtId="186" fontId="4" fillId="38" borderId="0" xfId="0" applyNumberFormat="1" applyFont="1" applyFill="1" applyAlignment="1">
      <alignment horizontal="right"/>
    </xf>
    <xf numFmtId="186" fontId="7" fillId="0" borderId="0" xfId="0" applyNumberFormat="1" applyFont="1" applyFill="1" applyAlignment="1">
      <alignment horizontal="right"/>
    </xf>
    <xf numFmtId="187" fontId="7" fillId="0" borderId="0" xfId="0" applyNumberFormat="1" applyFont="1" applyBorder="1" applyAlignment="1">
      <alignment horizontal="right"/>
    </xf>
    <xf numFmtId="181" fontId="66" fillId="38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9" fontId="7" fillId="0" borderId="0" xfId="0" applyNumberFormat="1" applyFont="1" applyFill="1" applyBorder="1" applyAlignment="1">
      <alignment horizontal="right"/>
    </xf>
    <xf numFmtId="189" fontId="7" fillId="41" borderId="0" xfId="0" applyNumberFormat="1" applyFont="1" applyFill="1" applyAlignment="1">
      <alignment horizontal="right"/>
    </xf>
    <xf numFmtId="186" fontId="0" fillId="0" borderId="0" xfId="0" applyNumberFormat="1" applyAlignment="1">
      <alignment/>
    </xf>
    <xf numFmtId="201" fontId="7" fillId="0" borderId="0" xfId="0" applyNumberFormat="1" applyFont="1" applyBorder="1" applyAlignment="1">
      <alignment horizontal="right" shrinkToFit="1"/>
    </xf>
    <xf numFmtId="181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86" fontId="7" fillId="0" borderId="0" xfId="0" applyNumberFormat="1" applyFont="1" applyBorder="1" applyAlignment="1">
      <alignment horizontal="right" shrinkToFit="1"/>
    </xf>
    <xf numFmtId="186" fontId="7" fillId="0" borderId="0" xfId="0" applyNumberFormat="1" applyFont="1" applyFill="1" applyBorder="1" applyAlignment="1">
      <alignment horizontal="right" shrinkToFit="1"/>
    </xf>
    <xf numFmtId="186" fontId="7" fillId="0" borderId="0" xfId="0" applyNumberFormat="1" applyFont="1" applyBorder="1" applyAlignment="1" quotePrefix="1">
      <alignment horizontal="right" shrinkToFit="1"/>
    </xf>
    <xf numFmtId="181" fontId="7" fillId="0" borderId="0" xfId="71" applyNumberFormat="1" applyFont="1" applyAlignment="1">
      <alignment/>
    </xf>
    <xf numFmtId="186" fontId="7" fillId="0" borderId="0" xfId="0" applyNumberFormat="1" applyFont="1" applyFill="1" applyBorder="1" applyAlignment="1">
      <alignment/>
    </xf>
    <xf numFmtId="0" fontId="67" fillId="38" borderId="0" xfId="0" applyFont="1" applyFill="1" applyAlignment="1">
      <alignment/>
    </xf>
    <xf numFmtId="186" fontId="4" fillId="39" borderId="0" xfId="0" applyNumberFormat="1" applyFont="1" applyFill="1" applyAlignment="1">
      <alignment horizontal="right"/>
    </xf>
    <xf numFmtId="186" fontId="7" fillId="39" borderId="0" xfId="0" applyNumberFormat="1" applyFont="1" applyFill="1" applyAlignment="1">
      <alignment horizontal="right"/>
    </xf>
    <xf numFmtId="181" fontId="7" fillId="39" borderId="0" xfId="71" applyNumberFormat="1" applyFont="1" applyFill="1" applyAlignment="1">
      <alignment/>
    </xf>
    <xf numFmtId="0" fontId="8" fillId="39" borderId="0" xfId="0" applyFont="1" applyFill="1" applyAlignment="1">
      <alignment horizontal="center"/>
    </xf>
    <xf numFmtId="181" fontId="7" fillId="39" borderId="0" xfId="0" applyNumberFormat="1" applyFont="1" applyFill="1" applyAlignment="1">
      <alignment/>
    </xf>
    <xf numFmtId="181" fontId="8" fillId="39" borderId="0" xfId="0" applyNumberFormat="1" applyFont="1" applyFill="1" applyAlignment="1">
      <alignment/>
    </xf>
    <xf numFmtId="188" fontId="7" fillId="0" borderId="0" xfId="0" applyNumberFormat="1" applyFont="1" applyFill="1" applyAlignment="1">
      <alignment horizontal="right"/>
    </xf>
    <xf numFmtId="189" fontId="7" fillId="0" borderId="0" xfId="0" applyNumberFormat="1" applyFont="1" applyAlignment="1">
      <alignment/>
    </xf>
    <xf numFmtId="189" fontId="15" fillId="0" borderId="0" xfId="0" applyNumberFormat="1" applyFont="1" applyAlignment="1">
      <alignment/>
    </xf>
    <xf numFmtId="181" fontId="7" fillId="0" borderId="0" xfId="71" applyNumberFormat="1" applyFont="1" applyFill="1" applyAlignment="1">
      <alignment/>
    </xf>
    <xf numFmtId="181" fontId="4" fillId="37" borderId="0" xfId="71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35" borderId="0" xfId="0" applyFont="1" applyFill="1" applyAlignment="1">
      <alignment horizontal="lef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80" fontId="8" fillId="36" borderId="0" xfId="0" applyNumberFormat="1" applyFont="1" applyFill="1" applyAlignment="1">
      <alignment horizontal="right"/>
    </xf>
    <xf numFmtId="181" fontId="8" fillId="36" borderId="0" xfId="0" applyNumberFormat="1" applyFont="1" applyFill="1" applyAlignment="1">
      <alignment horizontal="right"/>
    </xf>
    <xf numFmtId="181" fontId="8" fillId="36" borderId="0" xfId="71" applyNumberFormat="1" applyFont="1" applyFill="1" applyAlignment="1">
      <alignment horizontal="right"/>
    </xf>
    <xf numFmtId="0" fontId="8" fillId="0" borderId="0" xfId="0" applyFont="1" applyAlignment="1">
      <alignment/>
    </xf>
    <xf numFmtId="181" fontId="8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186" fontId="4" fillId="37" borderId="0" xfId="0" applyNumberFormat="1" applyFont="1" applyFill="1" applyAlignment="1">
      <alignment horizontal="right"/>
    </xf>
    <xf numFmtId="186" fontId="7" fillId="0" borderId="0" xfId="0" applyNumberFormat="1" applyFont="1" applyAlignment="1">
      <alignment horizontal="right"/>
    </xf>
    <xf numFmtId="181" fontId="7" fillId="0" borderId="0" xfId="0" applyNumberFormat="1" applyFont="1" applyAlignment="1">
      <alignment horizontal="right"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65" fillId="38" borderId="0" xfId="0" applyFont="1" applyFill="1" applyAlignment="1">
      <alignment/>
    </xf>
    <xf numFmtId="0" fontId="65" fillId="38" borderId="0" xfId="0" applyFont="1" applyFill="1" applyAlignment="1">
      <alignment horizontal="center" vertical="center"/>
    </xf>
    <xf numFmtId="189" fontId="66" fillId="38" borderId="0" xfId="0" applyNumberFormat="1" applyFont="1" applyFill="1" applyAlignment="1">
      <alignment horizontal="right"/>
    </xf>
    <xf numFmtId="186" fontId="7" fillId="0" borderId="0" xfId="0" applyNumberFormat="1" applyFont="1" applyFill="1" applyAlignment="1">
      <alignment horizontal="right"/>
    </xf>
    <xf numFmtId="181" fontId="7" fillId="0" borderId="0" xfId="71" applyNumberFormat="1" applyFont="1" applyAlignment="1">
      <alignment/>
    </xf>
    <xf numFmtId="0" fontId="8" fillId="40" borderId="0" xfId="0" applyFont="1" applyFill="1" applyAlignment="1">
      <alignment/>
    </xf>
    <xf numFmtId="0" fontId="8" fillId="39" borderId="0" xfId="0" applyFont="1" applyFill="1" applyAlignment="1">
      <alignment horizontal="center" vertical="center"/>
    </xf>
    <xf numFmtId="0" fontId="0" fillId="4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189" fontId="4" fillId="37" borderId="0" xfId="0" applyNumberFormat="1" applyFont="1" applyFill="1" applyAlignment="1">
      <alignment horizontal="right"/>
    </xf>
    <xf numFmtId="189" fontId="7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86" fontId="0" fillId="0" borderId="0" xfId="0" applyNumberFormat="1" applyFont="1" applyAlignment="1">
      <alignment/>
    </xf>
    <xf numFmtId="189" fontId="7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/>
    </xf>
    <xf numFmtId="186" fontId="7" fillId="0" borderId="0" xfId="0" applyNumberFormat="1" applyFont="1" applyBorder="1" applyAlignment="1">
      <alignment horizontal="right" shrinkToFit="1"/>
    </xf>
    <xf numFmtId="186" fontId="7" fillId="0" borderId="0" xfId="0" applyNumberFormat="1" applyFont="1" applyFill="1" applyBorder="1" applyAlignment="1">
      <alignment horizontal="right" shrinkToFit="1"/>
    </xf>
    <xf numFmtId="186" fontId="7" fillId="0" borderId="0" xfId="0" applyNumberFormat="1" applyFont="1" applyBorder="1" applyAlignment="1" quotePrefix="1">
      <alignment horizontal="right" shrinkToFit="1"/>
    </xf>
    <xf numFmtId="188" fontId="7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center"/>
    </xf>
    <xf numFmtId="10" fontId="0" fillId="0" borderId="0" xfId="0" applyNumberFormat="1" applyFont="1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sgabe 2" xfId="39"/>
    <cellStyle name="Bad" xfId="40"/>
    <cellStyle name="Berechnung 2" xfId="41"/>
    <cellStyle name="Calculation" xfId="42"/>
    <cellStyle name="Check Cell" xfId="43"/>
    <cellStyle name="Comma" xfId="44"/>
    <cellStyle name="Comma [0]" xfId="45"/>
    <cellStyle name="Comma 2" xfId="46"/>
    <cellStyle name="Currency" xfId="47"/>
    <cellStyle name="Currency [0]" xfId="48"/>
    <cellStyle name="Eingabe 2" xfId="49"/>
    <cellStyle name="Ergebnis 2" xfId="50"/>
    <cellStyle name="Erklärender Text 2" xfId="51"/>
    <cellStyle name="Euro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2 2" xfId="65"/>
    <cellStyle name="Normal 3" xfId="66"/>
    <cellStyle name="Normal 4" xfId="67"/>
    <cellStyle name="Note" xfId="68"/>
    <cellStyle name="Notiz 2" xfId="69"/>
    <cellStyle name="Output" xfId="70"/>
    <cellStyle name="Percent" xfId="71"/>
    <cellStyle name="Percent 2" xfId="72"/>
    <cellStyle name="Percent 3" xfId="73"/>
    <cellStyle name="Prozent 2" xfId="74"/>
    <cellStyle name="Standard 10" xfId="75"/>
    <cellStyle name="Standard 2" xfId="76"/>
    <cellStyle name="Standard 2 2" xfId="77"/>
    <cellStyle name="Standard 3" xfId="78"/>
    <cellStyle name="Standard 4" xfId="79"/>
    <cellStyle name="Title" xfId="80"/>
    <cellStyle name="Total" xfId="81"/>
    <cellStyle name="Überschrift 5" xfId="82"/>
    <cellStyle name="Warnender Text 2" xfId="83"/>
    <cellStyle name="Warning Text" xfId="84"/>
  </cellStyles>
  <dxfs count="36">
    <dxf>
      <font>
        <color auto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</font>
      <fill>
        <patternFill>
          <bgColor theme="2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2"/>
        </left>
        <right style="thin">
          <color theme="2"/>
        </right>
        <top/>
        <bottom/>
      </border>
    </dxf>
    <dxf>
      <fill>
        <patternFill patternType="none">
          <bgColor indexed="65"/>
        </patternFill>
      </fill>
      <border>
        <left style="thin">
          <color theme="2" tint="0.5999600291252136"/>
        </left>
        <right style="thin">
          <color theme="2" tint="0.5999600291252136"/>
        </right>
        <top/>
        <bottom/>
      </border>
    </dxf>
    <dxf>
      <font>
        <color theme="1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2" tint="0.5999600291252136"/>
        </patternFill>
      </fill>
    </dxf>
    <dxf>
      <font>
        <b/>
        <i val="0"/>
        <color theme="1"/>
      </font>
      <fill>
        <patternFill>
          <bgColor theme="2" tint="0.5999600291252136"/>
        </patternFill>
      </fill>
    </dxf>
    <dxf>
      <font>
        <b/>
        <i val="0"/>
      </font>
      <fill>
        <patternFill>
          <bgColor theme="2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2"/>
        </patternFill>
      </fill>
      <border>
        <left style="thin">
          <color theme="2"/>
        </left>
        <right style="thin">
          <color theme="2"/>
        </right>
        <top/>
        <bottom/>
      </border>
    </dxf>
    <dxf>
      <border>
        <left style="thin">
          <color theme="2"/>
        </left>
        <right style="thin">
          <color theme="2"/>
        </right>
        <top/>
        <bottom/>
      </border>
    </dxf>
    <dxf>
      <fill>
        <patternFill>
          <bgColor theme="2" tint="0.5999600291252136"/>
        </patternFill>
      </fill>
      <border>
        <left style="thin">
          <color theme="2" tint="0.5999600291252136"/>
        </left>
        <right style="thin">
          <color theme="2" tint="0.5999600291252136"/>
        </right>
        <top/>
        <bottom/>
      </border>
    </dxf>
    <dxf>
      <font>
        <color theme="1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2" tint="0.5999600291252136"/>
        </patternFill>
      </fill>
    </dxf>
    <dxf>
      <font>
        <b/>
        <i val="0"/>
        <color theme="1"/>
      </font>
      <fill>
        <patternFill>
          <bgColor theme="2" tint="0.5999600291252136"/>
        </patternFill>
      </fill>
    </dxf>
    <dxf>
      <font>
        <b/>
        <i val="0"/>
      </font>
      <fill>
        <patternFill>
          <bgColor theme="2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2"/>
        </patternFill>
      </fill>
      <border>
        <left style="thin">
          <color theme="2"/>
        </left>
        <right style="thin">
          <color theme="2"/>
        </right>
        <top/>
        <bottom/>
      </border>
    </dxf>
    <dxf>
      <border>
        <left style="thin">
          <color theme="2"/>
        </left>
        <right style="thin">
          <color theme="2"/>
        </right>
        <top/>
        <bottom/>
      </border>
    </dxf>
    <dxf>
      <fill>
        <patternFill>
          <bgColor theme="3" tint="0.7999799847602844"/>
        </patternFill>
      </fill>
      <border>
        <left/>
        <right/>
        <top/>
        <bottom/>
      </border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theme="2"/>
        </left>
        <right style="thin">
          <color theme="2"/>
        </right>
        <top/>
        <bottom/>
      </border>
    </dxf>
    <dxf>
      <border>
        <left/>
        <right/>
        <top/>
        <bottom/>
      </border>
    </dxf>
    <dxf>
      <border>
        <left style="thin">
          <color theme="2"/>
        </left>
        <right style="thin">
          <color theme="2"/>
        </right>
        <top/>
        <bottom/>
      </border>
    </dxf>
    <dxf>
      <fill>
        <patternFill patternType="none">
          <fgColor indexed="64"/>
          <bgColor indexed="65"/>
        </patternFill>
      </fill>
      <border>
        <left style="thin">
          <color theme="2"/>
        </left>
        <right style="thin">
          <color theme="2"/>
        </right>
        <top/>
        <bottom/>
      </border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theme="2"/>
        </left>
        <right style="thin">
          <color theme="2"/>
        </right>
        <top/>
        <bottom/>
      </border>
    </dxf>
    <dxf>
      <border>
        <left style="thin">
          <color theme="2"/>
        </left>
        <right style="thin">
          <color theme="2"/>
        </right>
        <top/>
        <bottom/>
      </border>
    </dxf>
  </dxfs>
  <tableStyles count="1" defaultTableStyle="TableStyleMedium9" defaultPivotStyle="PivotStyleLight16">
    <tableStyle name="Fraport blau" pivot="0" count="7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  <tableStyleElement type="secondRowStripe" dxfId="2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5"/>
  <sheetViews>
    <sheetView tabSelected="1" zoomScale="90" zoomScaleNormal="90" zoomScalePageLayoutView="0" workbookViewId="0" topLeftCell="A1">
      <selection activeCell="K13" sqref="K13"/>
    </sheetView>
  </sheetViews>
  <sheetFormatPr defaultColWidth="9.140625" defaultRowHeight="12.75"/>
  <cols>
    <col min="1" max="1" width="24.421875" style="83" bestFit="1" customWidth="1"/>
    <col min="2" max="2" width="30.7109375" style="83" bestFit="1" customWidth="1"/>
    <col min="3" max="3" width="6.57421875" style="120" customWidth="1"/>
    <col min="4" max="4" width="12.421875" style="83" bestFit="1" customWidth="1"/>
    <col min="5" max="16" width="11.00390625" style="98" customWidth="1"/>
    <col min="17" max="17" width="14.140625" style="98" customWidth="1"/>
    <col min="18" max="18" width="11.28125" style="98" customWidth="1"/>
    <col min="19" max="19" width="11.8515625" style="83" customWidth="1"/>
    <col min="20" max="20" width="10.00390625" style="83" customWidth="1"/>
    <col min="21" max="21" width="10.00390625" style="83" bestFit="1" customWidth="1"/>
    <col min="22" max="16384" width="9.140625" style="83" customWidth="1"/>
  </cols>
  <sheetData>
    <row r="1" spans="1:18" ht="19.5" customHeight="1">
      <c r="A1" s="122" t="s">
        <v>443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12.75">
      <c r="A2" s="124" t="s">
        <v>292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84"/>
    </row>
    <row r="3" spans="1:18" ht="12.7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8" ht="12.75">
      <c r="A4" s="85" t="s">
        <v>0</v>
      </c>
      <c r="B4" s="85" t="s">
        <v>1</v>
      </c>
      <c r="C4" s="86" t="s">
        <v>15</v>
      </c>
      <c r="D4" s="7" t="s">
        <v>435</v>
      </c>
      <c r="E4" s="88" t="s">
        <v>2</v>
      </c>
      <c r="F4" s="88" t="s">
        <v>3</v>
      </c>
      <c r="G4" s="88" t="s">
        <v>4</v>
      </c>
      <c r="H4" s="88" t="s">
        <v>5</v>
      </c>
      <c r="I4" s="88" t="s">
        <v>6</v>
      </c>
      <c r="J4" s="88" t="s">
        <v>7</v>
      </c>
      <c r="K4" s="88" t="s">
        <v>8</v>
      </c>
      <c r="L4" s="88" t="s">
        <v>9</v>
      </c>
      <c r="M4" s="88" t="s">
        <v>10</v>
      </c>
      <c r="N4" s="88" t="s">
        <v>11</v>
      </c>
      <c r="O4" s="88" t="s">
        <v>12</v>
      </c>
      <c r="P4" s="88" t="s">
        <v>13</v>
      </c>
      <c r="Q4" s="7" t="s">
        <v>484</v>
      </c>
      <c r="R4" s="89" t="s">
        <v>14</v>
      </c>
    </row>
    <row r="5" spans="1:18" ht="12.75">
      <c r="A5" s="90" t="s">
        <v>21</v>
      </c>
      <c r="B5" s="91" t="s">
        <v>22</v>
      </c>
      <c r="C5" s="92" t="s">
        <v>23</v>
      </c>
      <c r="D5" s="93">
        <f>'2017 pax'!Q5</f>
        <v>8111934</v>
      </c>
      <c r="E5" s="94">
        <v>710449</v>
      </c>
      <c r="F5" s="94">
        <v>621056</v>
      </c>
      <c r="G5" s="94">
        <v>722005</v>
      </c>
      <c r="H5" s="94">
        <v>711471</v>
      </c>
      <c r="I5" s="94"/>
      <c r="J5" s="94"/>
      <c r="K5" s="94"/>
      <c r="L5" s="94"/>
      <c r="M5" s="94"/>
      <c r="N5" s="94"/>
      <c r="O5" s="94"/>
      <c r="P5" s="94"/>
      <c r="Q5" s="93">
        <f>SUM(E5:P5)</f>
        <v>2764981</v>
      </c>
      <c r="R5" s="95"/>
    </row>
    <row r="6" spans="1:17" ht="12.75">
      <c r="A6" s="90" t="s">
        <v>21</v>
      </c>
      <c r="B6" s="96" t="s">
        <v>70</v>
      </c>
      <c r="C6" s="97" t="s">
        <v>71</v>
      </c>
      <c r="D6" s="93">
        <f>'2017 pax'!Q6</f>
        <v>264700</v>
      </c>
      <c r="E6" s="94">
        <v>18800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3">
        <f aca="true" t="shared" si="0" ref="Q6:Q70">SUM(E6:P6)</f>
        <v>18800</v>
      </c>
    </row>
    <row r="7" spans="1:17" ht="12.75">
      <c r="A7" s="90" t="s">
        <v>21</v>
      </c>
      <c r="B7" s="90" t="s">
        <v>24</v>
      </c>
      <c r="C7" s="92" t="s">
        <v>25</v>
      </c>
      <c r="D7" s="93">
        <f>'2017 pax'!Q7</f>
        <v>618493</v>
      </c>
      <c r="E7" s="94">
        <v>42375</v>
      </c>
      <c r="F7" s="94">
        <v>41299</v>
      </c>
      <c r="G7" s="94">
        <v>50973</v>
      </c>
      <c r="H7" s="94">
        <v>48800</v>
      </c>
      <c r="I7" s="94"/>
      <c r="J7" s="94"/>
      <c r="K7" s="94"/>
      <c r="L7" s="94"/>
      <c r="M7" s="94"/>
      <c r="N7" s="94"/>
      <c r="O7" s="94"/>
      <c r="P7" s="94"/>
      <c r="Q7" s="93">
        <f t="shared" si="0"/>
        <v>183447</v>
      </c>
    </row>
    <row r="8" spans="1:17" ht="12.75">
      <c r="A8" s="90" t="s">
        <v>21</v>
      </c>
      <c r="B8" s="96" t="s">
        <v>104</v>
      </c>
      <c r="C8" s="97" t="s">
        <v>105</v>
      </c>
      <c r="D8" s="93">
        <f>'2017 pax'!Q8</f>
        <v>132900</v>
      </c>
      <c r="E8" s="94">
        <v>8700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3">
        <f t="shared" si="0"/>
        <v>8700</v>
      </c>
    </row>
    <row r="9" spans="1:17" ht="12.75">
      <c r="A9" s="90" t="s">
        <v>21</v>
      </c>
      <c r="B9" s="90" t="s">
        <v>68</v>
      </c>
      <c r="C9" s="92" t="s">
        <v>109</v>
      </c>
      <c r="D9" s="93">
        <f>'2017 pax'!Q9</f>
        <v>366000</v>
      </c>
      <c r="E9" s="94">
        <v>28300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3">
        <f t="shared" si="0"/>
        <v>28300</v>
      </c>
    </row>
    <row r="10" spans="1:17" ht="12.75">
      <c r="A10" s="90" t="s">
        <v>21</v>
      </c>
      <c r="B10" s="90" t="s">
        <v>64</v>
      </c>
      <c r="C10" s="92" t="s">
        <v>108</v>
      </c>
      <c r="D10" s="93">
        <f>'2017 pax'!Q10</f>
        <v>509579</v>
      </c>
      <c r="E10" s="94">
        <v>56662</v>
      </c>
      <c r="F10" s="94">
        <v>41626</v>
      </c>
      <c r="G10" s="94">
        <v>44689</v>
      </c>
      <c r="H10" s="94">
        <v>47430</v>
      </c>
      <c r="I10" s="94"/>
      <c r="J10" s="94"/>
      <c r="K10" s="94"/>
      <c r="L10" s="94"/>
      <c r="M10" s="94"/>
      <c r="N10" s="94"/>
      <c r="O10" s="94"/>
      <c r="P10" s="94"/>
      <c r="Q10" s="93">
        <f t="shared" si="0"/>
        <v>190407</v>
      </c>
    </row>
    <row r="11" spans="1:17" ht="12.75">
      <c r="A11" s="90" t="s">
        <v>21</v>
      </c>
      <c r="B11" s="90" t="s">
        <v>26</v>
      </c>
      <c r="C11" s="92" t="s">
        <v>27</v>
      </c>
      <c r="D11" s="93">
        <f>'2017 pax'!Q11</f>
        <v>22949267</v>
      </c>
      <c r="E11" s="94">
        <v>1923374</v>
      </c>
      <c r="F11" s="94">
        <v>1702868</v>
      </c>
      <c r="G11" s="94">
        <v>1944782</v>
      </c>
      <c r="H11" s="94">
        <v>1894468</v>
      </c>
      <c r="I11" s="94"/>
      <c r="J11" s="94"/>
      <c r="K11" s="94"/>
      <c r="L11" s="94"/>
      <c r="M11" s="94"/>
      <c r="N11" s="94"/>
      <c r="O11" s="94"/>
      <c r="P11" s="94"/>
      <c r="Q11" s="93">
        <f t="shared" si="0"/>
        <v>7465492</v>
      </c>
    </row>
    <row r="12" spans="1:17" ht="12.75">
      <c r="A12" s="90" t="s">
        <v>21</v>
      </c>
      <c r="B12" s="90" t="s">
        <v>438</v>
      </c>
      <c r="C12" s="92" t="s">
        <v>439</v>
      </c>
      <c r="D12" s="93">
        <f>'2017 pax'!Q12</f>
        <v>151900</v>
      </c>
      <c r="E12" s="94">
        <v>11000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3">
        <f t="shared" si="0"/>
        <v>11000</v>
      </c>
    </row>
    <row r="13" spans="1:17" ht="12.75">
      <c r="A13" s="90" t="s">
        <v>21</v>
      </c>
      <c r="B13" s="90" t="s">
        <v>65</v>
      </c>
      <c r="C13" s="92" t="s">
        <v>112</v>
      </c>
      <c r="D13" s="93">
        <f>'2017 pax'!Q13</f>
        <v>385900</v>
      </c>
      <c r="E13" s="94">
        <v>25800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3">
        <f t="shared" si="0"/>
        <v>25800</v>
      </c>
    </row>
    <row r="14" spans="1:17" ht="12.75">
      <c r="A14" s="90" t="s">
        <v>21</v>
      </c>
      <c r="B14" s="96" t="s">
        <v>96</v>
      </c>
      <c r="C14" s="97" t="s">
        <v>97</v>
      </c>
      <c r="D14" s="93">
        <f>'2017 pax'!Q14</f>
        <v>174000</v>
      </c>
      <c r="E14" s="94">
        <v>12900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3">
        <f t="shared" si="0"/>
        <v>12900</v>
      </c>
    </row>
    <row r="15" spans="1:17" ht="12.75">
      <c r="A15" s="90" t="s">
        <v>21</v>
      </c>
      <c r="B15" s="90" t="s">
        <v>28</v>
      </c>
      <c r="C15" s="92" t="s">
        <v>29</v>
      </c>
      <c r="D15" s="93">
        <f>'2017 pax'!Q15</f>
        <v>4940484</v>
      </c>
      <c r="E15" s="94">
        <v>427309</v>
      </c>
      <c r="F15" s="94">
        <v>360453</v>
      </c>
      <c r="G15" s="94">
        <v>388405</v>
      </c>
      <c r="H15" s="94">
        <v>397442</v>
      </c>
      <c r="I15" s="94"/>
      <c r="J15" s="94"/>
      <c r="K15" s="94"/>
      <c r="L15" s="94"/>
      <c r="M15" s="94"/>
      <c r="N15" s="94"/>
      <c r="O15" s="94"/>
      <c r="P15" s="94"/>
      <c r="Q15" s="93">
        <f t="shared" si="0"/>
        <v>1573609</v>
      </c>
    </row>
    <row r="16" spans="1:17" ht="12.75">
      <c r="A16" s="90" t="s">
        <v>21</v>
      </c>
      <c r="B16" s="90" t="s">
        <v>30</v>
      </c>
      <c r="C16" s="92" t="s">
        <v>31</v>
      </c>
      <c r="D16" s="93">
        <f>'2017 pax'!Q16</f>
        <v>3105775</v>
      </c>
      <c r="E16" s="94">
        <v>208087</v>
      </c>
      <c r="F16" s="94">
        <v>241428</v>
      </c>
      <c r="G16" s="94">
        <v>290926</v>
      </c>
      <c r="H16" s="94">
        <v>266830</v>
      </c>
      <c r="I16" s="94"/>
      <c r="J16" s="94"/>
      <c r="K16" s="94"/>
      <c r="L16" s="94"/>
      <c r="M16" s="94"/>
      <c r="N16" s="94"/>
      <c r="O16" s="94"/>
      <c r="P16" s="94"/>
      <c r="Q16" s="93">
        <f t="shared" si="0"/>
        <v>1007271</v>
      </c>
    </row>
    <row r="17" spans="1:17" ht="12.75">
      <c r="A17" s="90" t="s">
        <v>21</v>
      </c>
      <c r="B17" s="90" t="s">
        <v>66</v>
      </c>
      <c r="C17" s="92" t="s">
        <v>111</v>
      </c>
      <c r="D17" s="93">
        <f>'2017 pax'!Q17</f>
        <v>414300</v>
      </c>
      <c r="E17" s="94">
        <v>33200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3">
        <f t="shared" si="0"/>
        <v>33200</v>
      </c>
    </row>
    <row r="18" spans="1:17" ht="12.75">
      <c r="A18" s="90" t="s">
        <v>21</v>
      </c>
      <c r="B18" s="90" t="s">
        <v>32</v>
      </c>
      <c r="C18" s="92" t="s">
        <v>33</v>
      </c>
      <c r="D18" s="93">
        <f>'2017 pax'!Q18</f>
        <v>2076962</v>
      </c>
      <c r="E18" s="94">
        <v>155680</v>
      </c>
      <c r="F18" s="94">
        <v>119734</v>
      </c>
      <c r="G18" s="94">
        <v>148764</v>
      </c>
      <c r="H18" s="94">
        <v>163944</v>
      </c>
      <c r="I18" s="94"/>
      <c r="J18" s="94"/>
      <c r="K18" s="94"/>
      <c r="L18" s="94"/>
      <c r="M18" s="94"/>
      <c r="N18" s="94"/>
      <c r="O18" s="94"/>
      <c r="P18" s="94"/>
      <c r="Q18" s="93">
        <f t="shared" si="0"/>
        <v>588122</v>
      </c>
    </row>
    <row r="19" spans="1:17" ht="12.75">
      <c r="A19" s="90" t="s">
        <v>21</v>
      </c>
      <c r="B19" s="96" t="s">
        <v>100</v>
      </c>
      <c r="C19" s="97" t="s">
        <v>101</v>
      </c>
      <c r="D19" s="93">
        <f>'2017 pax'!Q19</f>
        <v>147600</v>
      </c>
      <c r="E19" s="94">
        <v>12500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3">
        <f t="shared" si="0"/>
        <v>12500</v>
      </c>
    </row>
    <row r="20" spans="1:17" ht="12.75">
      <c r="A20" s="90" t="s">
        <v>21</v>
      </c>
      <c r="B20" s="96" t="s">
        <v>86</v>
      </c>
      <c r="C20" s="97" t="s">
        <v>87</v>
      </c>
      <c r="D20" s="93">
        <f>'2017 pax'!Q20</f>
        <v>231200</v>
      </c>
      <c r="E20" s="94">
        <v>15400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3">
        <f t="shared" si="0"/>
        <v>15400</v>
      </c>
    </row>
    <row r="21" spans="1:17" ht="12.75">
      <c r="A21" s="90" t="s">
        <v>21</v>
      </c>
      <c r="B21" s="96" t="s">
        <v>72</v>
      </c>
      <c r="C21" s="97" t="s">
        <v>73</v>
      </c>
      <c r="D21" s="93">
        <f>'2017 pax'!Q21</f>
        <v>197800</v>
      </c>
      <c r="E21" s="94">
        <v>14800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3">
        <f t="shared" si="0"/>
        <v>14800</v>
      </c>
    </row>
    <row r="22" spans="1:17" ht="12.75">
      <c r="A22" s="90" t="s">
        <v>21</v>
      </c>
      <c r="B22" s="96" t="s">
        <v>102</v>
      </c>
      <c r="C22" s="97" t="s">
        <v>103</v>
      </c>
      <c r="D22" s="93">
        <f>'2017 pax'!Q22</f>
        <v>110800</v>
      </c>
      <c r="E22" s="94">
        <v>7100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3">
        <f t="shared" si="0"/>
        <v>7100</v>
      </c>
    </row>
    <row r="23" spans="1:17" ht="12.75">
      <c r="A23" s="90" t="s">
        <v>21</v>
      </c>
      <c r="B23" s="90" t="s">
        <v>34</v>
      </c>
      <c r="C23" s="92" t="s">
        <v>35</v>
      </c>
      <c r="D23" s="93">
        <f>'2017 pax'!Q23</f>
        <v>282460</v>
      </c>
      <c r="E23" s="94">
        <v>19600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3">
        <f t="shared" si="0"/>
        <v>19600</v>
      </c>
    </row>
    <row r="24" spans="1:17" ht="12.75">
      <c r="A24" s="90" t="s">
        <v>21</v>
      </c>
      <c r="B24" s="90" t="s">
        <v>36</v>
      </c>
      <c r="C24" s="92" t="s">
        <v>37</v>
      </c>
      <c r="D24" s="93">
        <f>'2017 pax'!Q24</f>
        <v>6479083</v>
      </c>
      <c r="E24" s="94">
        <v>649331</v>
      </c>
      <c r="F24" s="94">
        <v>477567</v>
      </c>
      <c r="G24" s="94">
        <v>541472</v>
      </c>
      <c r="H24" s="94">
        <v>568885</v>
      </c>
      <c r="I24" s="94"/>
      <c r="J24" s="94"/>
      <c r="K24" s="94"/>
      <c r="L24" s="94"/>
      <c r="M24" s="94"/>
      <c r="N24" s="94"/>
      <c r="O24" s="94"/>
      <c r="P24" s="94"/>
      <c r="Q24" s="93">
        <f t="shared" si="0"/>
        <v>2237255</v>
      </c>
    </row>
    <row r="25" spans="1:17" ht="12.75">
      <c r="A25" s="90" t="s">
        <v>21</v>
      </c>
      <c r="B25" s="90" t="s">
        <v>62</v>
      </c>
      <c r="C25" s="92" t="s">
        <v>63</v>
      </c>
      <c r="D25" s="93">
        <f>'2017 pax'!Q25</f>
        <v>423551</v>
      </c>
      <c r="E25" s="94">
        <v>38900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3">
        <f t="shared" si="0"/>
        <v>38900</v>
      </c>
    </row>
    <row r="26" spans="1:17" ht="12.75">
      <c r="A26" s="90" t="s">
        <v>21</v>
      </c>
      <c r="B26" s="96" t="s">
        <v>92</v>
      </c>
      <c r="C26" s="97" t="s">
        <v>93</v>
      </c>
      <c r="D26" s="93">
        <f>'2017 pax'!Q26</f>
        <v>173800</v>
      </c>
      <c r="E26" s="94">
        <v>14900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3">
        <f t="shared" si="0"/>
        <v>14900</v>
      </c>
    </row>
    <row r="27" spans="1:17" ht="12.75">
      <c r="A27" s="90" t="s">
        <v>21</v>
      </c>
      <c r="B27" s="90" t="s">
        <v>38</v>
      </c>
      <c r="C27" s="92" t="s">
        <v>39</v>
      </c>
      <c r="D27" s="93">
        <f>'2017 pax'!Q27</f>
        <v>2510343</v>
      </c>
      <c r="E27" s="94">
        <v>266584</v>
      </c>
      <c r="F27" s="94">
        <v>223015</v>
      </c>
      <c r="G27" s="94">
        <v>248498</v>
      </c>
      <c r="H27" s="94">
        <v>229894</v>
      </c>
      <c r="I27" s="94"/>
      <c r="J27" s="94"/>
      <c r="K27" s="94"/>
      <c r="L27" s="94"/>
      <c r="M27" s="94"/>
      <c r="N27" s="94"/>
      <c r="O27" s="94"/>
      <c r="P27" s="94"/>
      <c r="Q27" s="93">
        <f t="shared" si="0"/>
        <v>967991</v>
      </c>
    </row>
    <row r="28" spans="1:17" ht="12.75">
      <c r="A28" s="90" t="s">
        <v>21</v>
      </c>
      <c r="B28" s="96" t="s">
        <v>82</v>
      </c>
      <c r="C28" s="97" t="s">
        <v>83</v>
      </c>
      <c r="D28" s="93">
        <f>'2017 pax'!Q28</f>
        <v>252100</v>
      </c>
      <c r="E28" s="94">
        <v>19800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3">
        <f t="shared" si="0"/>
        <v>19800</v>
      </c>
    </row>
    <row r="29" spans="1:17" ht="12.75">
      <c r="A29" s="90" t="s">
        <v>21</v>
      </c>
      <c r="B29" s="90" t="s">
        <v>40</v>
      </c>
      <c r="C29" s="92" t="s">
        <v>41</v>
      </c>
      <c r="D29" s="93">
        <f>'2017 pax'!Q29</f>
        <v>439047</v>
      </c>
      <c r="E29" s="94">
        <v>33500</v>
      </c>
      <c r="F29" s="94">
        <v>32428</v>
      </c>
      <c r="G29" s="94">
        <v>36576</v>
      </c>
      <c r="H29" s="94">
        <v>35954</v>
      </c>
      <c r="I29" s="94"/>
      <c r="J29" s="94"/>
      <c r="K29" s="94"/>
      <c r="L29" s="94"/>
      <c r="M29" s="94"/>
      <c r="N29" s="94"/>
      <c r="O29" s="94"/>
      <c r="P29" s="94"/>
      <c r="Q29" s="93">
        <f t="shared" si="0"/>
        <v>138458</v>
      </c>
    </row>
    <row r="30" spans="1:17" ht="12.75">
      <c r="A30" s="90" t="s">
        <v>21</v>
      </c>
      <c r="B30" s="96" t="s">
        <v>106</v>
      </c>
      <c r="C30" s="97" t="s">
        <v>107</v>
      </c>
      <c r="D30" s="93">
        <f>'2017 pax'!Q30</f>
        <v>104800</v>
      </c>
      <c r="E30" s="94">
        <v>5700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3">
        <f t="shared" si="0"/>
        <v>5700</v>
      </c>
    </row>
    <row r="31" spans="1:17" ht="12.75">
      <c r="A31" s="90" t="s">
        <v>21</v>
      </c>
      <c r="B31" s="90" t="s">
        <v>42</v>
      </c>
      <c r="C31" s="92" t="s">
        <v>43</v>
      </c>
      <c r="D31" s="93">
        <f>'2017 pax'!Q31</f>
        <v>1341222</v>
      </c>
      <c r="E31" s="94">
        <v>147294</v>
      </c>
      <c r="F31" s="94">
        <v>113834</v>
      </c>
      <c r="G31" s="94">
        <v>132385</v>
      </c>
      <c r="H31" s="94">
        <v>123005</v>
      </c>
      <c r="I31" s="94"/>
      <c r="J31" s="94"/>
      <c r="K31" s="94"/>
      <c r="L31" s="94"/>
      <c r="M31" s="94"/>
      <c r="N31" s="94"/>
      <c r="O31" s="94"/>
      <c r="P31" s="94"/>
      <c r="Q31" s="93">
        <f t="shared" si="0"/>
        <v>516518</v>
      </c>
    </row>
    <row r="32" spans="1:17" ht="12.75">
      <c r="A32" s="90" t="s">
        <v>21</v>
      </c>
      <c r="B32" s="90" t="s">
        <v>44</v>
      </c>
      <c r="C32" s="92" t="s">
        <v>45</v>
      </c>
      <c r="D32" s="93">
        <f>'2017 pax'!Q32</f>
        <v>763003</v>
      </c>
      <c r="E32" s="94">
        <v>61385</v>
      </c>
      <c r="F32" s="94">
        <v>56399</v>
      </c>
      <c r="G32" s="94">
        <v>68038</v>
      </c>
      <c r="H32" s="94">
        <v>62308</v>
      </c>
      <c r="I32" s="94"/>
      <c r="J32" s="94"/>
      <c r="K32" s="94"/>
      <c r="L32" s="94"/>
      <c r="M32" s="94"/>
      <c r="N32" s="94"/>
      <c r="O32" s="94"/>
      <c r="P32" s="94"/>
      <c r="Q32" s="93">
        <f t="shared" si="0"/>
        <v>248130</v>
      </c>
    </row>
    <row r="33" spans="1:17" ht="12.75">
      <c r="A33" s="90" t="s">
        <v>21</v>
      </c>
      <c r="B33" s="90" t="s">
        <v>46</v>
      </c>
      <c r="C33" s="92" t="s">
        <v>47</v>
      </c>
      <c r="D33" s="93">
        <f>'2017 pax'!Q33</f>
        <v>35559378</v>
      </c>
      <c r="E33" s="94">
        <v>3191682</v>
      </c>
      <c r="F33" s="94">
        <v>2798735</v>
      </c>
      <c r="G33" s="94">
        <v>3144037</v>
      </c>
      <c r="H33" s="94">
        <v>3037210</v>
      </c>
      <c r="I33" s="94"/>
      <c r="J33" s="94"/>
      <c r="K33" s="94"/>
      <c r="L33" s="94"/>
      <c r="M33" s="94"/>
      <c r="N33" s="94"/>
      <c r="O33" s="94"/>
      <c r="P33" s="94"/>
      <c r="Q33" s="93">
        <f t="shared" si="0"/>
        <v>12171664</v>
      </c>
    </row>
    <row r="34" spans="1:17" ht="12.75">
      <c r="A34" s="90" t="s">
        <v>21</v>
      </c>
      <c r="B34" s="96" t="s">
        <v>74</v>
      </c>
      <c r="C34" s="97" t="s">
        <v>75</v>
      </c>
      <c r="D34" s="93">
        <f>'2017 pax'!Q34</f>
        <v>255500</v>
      </c>
      <c r="E34" s="94">
        <v>19200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3">
        <f t="shared" si="0"/>
        <v>19200</v>
      </c>
    </row>
    <row r="35" spans="1:17" ht="12.75">
      <c r="A35" s="90" t="s">
        <v>21</v>
      </c>
      <c r="B35" s="96" t="s">
        <v>94</v>
      </c>
      <c r="C35" s="97" t="s">
        <v>95</v>
      </c>
      <c r="D35" s="93">
        <f>'2017 pax'!Q35</f>
        <v>115700</v>
      </c>
      <c r="E35" s="94">
        <v>7600</v>
      </c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3">
        <f t="shared" si="0"/>
        <v>7600</v>
      </c>
    </row>
    <row r="36" spans="1:17" ht="12.75">
      <c r="A36" s="90" t="s">
        <v>21</v>
      </c>
      <c r="B36" s="96" t="s">
        <v>78</v>
      </c>
      <c r="C36" s="97" t="s">
        <v>79</v>
      </c>
      <c r="D36" s="93">
        <f>'2017 pax'!Q36</f>
        <v>200700</v>
      </c>
      <c r="E36" s="94">
        <v>14000</v>
      </c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3">
        <f t="shared" si="0"/>
        <v>14000</v>
      </c>
    </row>
    <row r="37" spans="1:17" ht="12.75">
      <c r="A37" s="90" t="s">
        <v>21</v>
      </c>
      <c r="B37" s="90" t="s">
        <v>67</v>
      </c>
      <c r="C37" s="92" t="s">
        <v>110</v>
      </c>
      <c r="D37" s="93">
        <f>'2017 pax'!Q37</f>
        <v>284200</v>
      </c>
      <c r="E37" s="94">
        <v>23300</v>
      </c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3">
        <f t="shared" si="0"/>
        <v>23300</v>
      </c>
    </row>
    <row r="38" spans="1:17" ht="12.75">
      <c r="A38" s="90" t="s">
        <v>21</v>
      </c>
      <c r="B38" s="96" t="s">
        <v>90</v>
      </c>
      <c r="C38" s="97" t="s">
        <v>91</v>
      </c>
      <c r="D38" s="93">
        <f>'2017 pax'!Q38</f>
        <v>167300</v>
      </c>
      <c r="E38" s="94">
        <v>13700</v>
      </c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3">
        <f t="shared" si="0"/>
        <v>13700</v>
      </c>
    </row>
    <row r="39" spans="1:17" ht="12.75">
      <c r="A39" s="90" t="s">
        <v>21</v>
      </c>
      <c r="B39" s="90" t="s">
        <v>49</v>
      </c>
      <c r="C39" s="92" t="s">
        <v>48</v>
      </c>
      <c r="D39" s="93">
        <f>'2017 pax'!Q39</f>
        <v>12381495</v>
      </c>
      <c r="E39" s="94">
        <v>1115683</v>
      </c>
      <c r="F39" s="94">
        <v>909250</v>
      </c>
      <c r="G39" s="94">
        <v>1039658</v>
      </c>
      <c r="H39" s="94">
        <v>1041449</v>
      </c>
      <c r="I39" s="94"/>
      <c r="J39" s="94"/>
      <c r="K39" s="94"/>
      <c r="L39" s="94"/>
      <c r="M39" s="94"/>
      <c r="N39" s="94"/>
      <c r="O39" s="94"/>
      <c r="P39" s="94"/>
      <c r="Q39" s="93">
        <f t="shared" si="0"/>
        <v>4106040</v>
      </c>
    </row>
    <row r="40" spans="1:17" ht="12.75">
      <c r="A40" s="90" t="s">
        <v>21</v>
      </c>
      <c r="B40" s="90" t="s">
        <v>51</v>
      </c>
      <c r="C40" s="92" t="s">
        <v>50</v>
      </c>
      <c r="D40" s="93">
        <f>'2017 pax'!Q40</f>
        <v>361239</v>
      </c>
      <c r="E40" s="94">
        <v>28012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3">
        <f t="shared" si="0"/>
        <v>28012</v>
      </c>
    </row>
    <row r="41" spans="1:17" ht="12.75">
      <c r="A41" s="90" t="s">
        <v>21</v>
      </c>
      <c r="B41" s="96" t="s">
        <v>88</v>
      </c>
      <c r="C41" s="97" t="s">
        <v>89</v>
      </c>
      <c r="D41" s="93">
        <f>'2017 pax'!Q41</f>
        <v>171700</v>
      </c>
      <c r="E41" s="94">
        <v>14100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3">
        <f t="shared" si="0"/>
        <v>14100</v>
      </c>
    </row>
    <row r="42" spans="1:17" ht="12.75">
      <c r="A42" s="90" t="s">
        <v>21</v>
      </c>
      <c r="B42" s="96" t="s">
        <v>76</v>
      </c>
      <c r="C42" s="97" t="s">
        <v>77</v>
      </c>
      <c r="D42" s="93">
        <f>'2017 pax'!Q42</f>
        <v>229200</v>
      </c>
      <c r="E42" s="94">
        <v>17700</v>
      </c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3">
        <f t="shared" si="0"/>
        <v>17700</v>
      </c>
    </row>
    <row r="43" spans="1:17" ht="12.75">
      <c r="A43" s="90" t="s">
        <v>21</v>
      </c>
      <c r="B43" s="96" t="s">
        <v>113</v>
      </c>
      <c r="C43" s="97" t="s">
        <v>69</v>
      </c>
      <c r="D43" s="93">
        <f>'2017 pax'!Q43</f>
        <v>425400</v>
      </c>
      <c r="E43" s="94">
        <v>44938</v>
      </c>
      <c r="F43" s="94">
        <v>37254</v>
      </c>
      <c r="G43" s="94">
        <v>36965</v>
      </c>
      <c r="H43" s="94">
        <v>36112</v>
      </c>
      <c r="I43" s="94"/>
      <c r="J43" s="94"/>
      <c r="K43" s="94"/>
      <c r="L43" s="94"/>
      <c r="M43" s="94"/>
      <c r="N43" s="94"/>
      <c r="O43" s="94"/>
      <c r="P43" s="94"/>
      <c r="Q43" s="93">
        <f t="shared" si="0"/>
        <v>155269</v>
      </c>
    </row>
    <row r="44" spans="1:17" ht="12.75">
      <c r="A44" s="90" t="s">
        <v>21</v>
      </c>
      <c r="B44" s="90" t="s">
        <v>53</v>
      </c>
      <c r="C44" s="92" t="s">
        <v>52</v>
      </c>
      <c r="D44" s="93">
        <f>'2017 pax'!Q44</f>
        <v>511514</v>
      </c>
      <c r="E44" s="94">
        <v>40418</v>
      </c>
      <c r="F44" s="94">
        <v>38745</v>
      </c>
      <c r="G44" s="94">
        <v>47560</v>
      </c>
      <c r="H44" s="94">
        <v>43219</v>
      </c>
      <c r="I44" s="94"/>
      <c r="J44" s="94"/>
      <c r="K44" s="94"/>
      <c r="L44" s="94"/>
      <c r="M44" s="94"/>
      <c r="N44" s="94"/>
      <c r="O44" s="94"/>
      <c r="P44" s="94"/>
      <c r="Q44" s="93">
        <f t="shared" si="0"/>
        <v>169942</v>
      </c>
    </row>
    <row r="45" spans="1:17" ht="12.75">
      <c r="A45" s="90" t="s">
        <v>21</v>
      </c>
      <c r="B45" s="96" t="s">
        <v>80</v>
      </c>
      <c r="C45" s="97" t="s">
        <v>81</v>
      </c>
      <c r="D45" s="93">
        <f>'2017 pax'!Q45</f>
        <v>83800</v>
      </c>
      <c r="E45" s="94">
        <v>5800</v>
      </c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3">
        <f t="shared" si="0"/>
        <v>5800</v>
      </c>
    </row>
    <row r="46" spans="1:17" ht="12.75">
      <c r="A46" s="90" t="s">
        <v>21</v>
      </c>
      <c r="B46" s="90" t="s">
        <v>55</v>
      </c>
      <c r="C46" s="92" t="s">
        <v>54</v>
      </c>
      <c r="D46" s="93">
        <f>'2017 pax'!Q46</f>
        <v>1126684</v>
      </c>
      <c r="E46" s="94">
        <v>119654</v>
      </c>
      <c r="F46" s="94">
        <v>80087</v>
      </c>
      <c r="G46" s="94">
        <v>95146</v>
      </c>
      <c r="H46" s="94">
        <v>103331</v>
      </c>
      <c r="I46" s="94"/>
      <c r="J46" s="94"/>
      <c r="K46" s="94"/>
      <c r="L46" s="94"/>
      <c r="M46" s="94"/>
      <c r="N46" s="94"/>
      <c r="O46" s="94"/>
      <c r="P46" s="94"/>
      <c r="Q46" s="93">
        <f t="shared" si="0"/>
        <v>398218</v>
      </c>
    </row>
    <row r="47" spans="1:17" ht="12.75">
      <c r="A47" s="90" t="s">
        <v>21</v>
      </c>
      <c r="B47" s="90" t="s">
        <v>57</v>
      </c>
      <c r="C47" s="92" t="s">
        <v>56</v>
      </c>
      <c r="D47" s="93">
        <f>'2017 pax'!Q47</f>
        <v>43329917</v>
      </c>
      <c r="E47" s="94">
        <v>3881666</v>
      </c>
      <c r="F47" s="94">
        <v>3452159</v>
      </c>
      <c r="G47" s="94">
        <v>3786049</v>
      </c>
      <c r="H47" s="94">
        <v>3694097</v>
      </c>
      <c r="I47" s="94"/>
      <c r="J47" s="94"/>
      <c r="K47" s="94"/>
      <c r="L47" s="94"/>
      <c r="M47" s="94"/>
      <c r="N47" s="94"/>
      <c r="O47" s="94"/>
      <c r="P47" s="94"/>
      <c r="Q47" s="93">
        <f t="shared" si="0"/>
        <v>14813971</v>
      </c>
    </row>
    <row r="48" spans="1:17" ht="12.75">
      <c r="A48" s="90" t="s">
        <v>21</v>
      </c>
      <c r="B48" s="96" t="s">
        <v>98</v>
      </c>
      <c r="C48" s="97" t="s">
        <v>99</v>
      </c>
      <c r="D48" s="93">
        <f>'2017 pax'!Q48</f>
        <v>197300</v>
      </c>
      <c r="E48" s="94">
        <v>15000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3">
        <f t="shared" si="0"/>
        <v>15000</v>
      </c>
    </row>
    <row r="49" spans="1:17" ht="12.75">
      <c r="A49" s="90" t="s">
        <v>21</v>
      </c>
      <c r="B49" s="90" t="s">
        <v>58</v>
      </c>
      <c r="C49" s="92" t="s">
        <v>59</v>
      </c>
      <c r="D49" s="93">
        <f>'2017 pax'!Q49</f>
        <v>1590025</v>
      </c>
      <c r="E49" s="94">
        <v>124791</v>
      </c>
      <c r="F49" s="94">
        <v>108691</v>
      </c>
      <c r="G49" s="94">
        <v>138265</v>
      </c>
      <c r="H49" s="94">
        <v>128168</v>
      </c>
      <c r="I49" s="94"/>
      <c r="J49" s="94"/>
      <c r="K49" s="94"/>
      <c r="L49" s="94"/>
      <c r="M49" s="94"/>
      <c r="N49" s="94"/>
      <c r="O49" s="94"/>
      <c r="P49" s="94"/>
      <c r="Q49" s="93">
        <f t="shared" si="0"/>
        <v>499915</v>
      </c>
    </row>
    <row r="50" spans="1:17" ht="12.75">
      <c r="A50" s="90" t="s">
        <v>21</v>
      </c>
      <c r="B50" s="96" t="s">
        <v>84</v>
      </c>
      <c r="C50" s="97" t="s">
        <v>85</v>
      </c>
      <c r="D50" s="93">
        <f>'2017 pax'!Q50</f>
        <v>220600</v>
      </c>
      <c r="E50" s="94">
        <v>14500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3">
        <f t="shared" si="0"/>
        <v>14500</v>
      </c>
    </row>
    <row r="51" spans="1:17" ht="12.75">
      <c r="A51" s="90" t="s">
        <v>21</v>
      </c>
      <c r="B51" s="90" t="s">
        <v>60</v>
      </c>
      <c r="C51" s="92" t="s">
        <v>61</v>
      </c>
      <c r="D51" s="93">
        <f>'2017 pax'!Q51</f>
        <v>1273419</v>
      </c>
      <c r="E51" s="94">
        <v>105600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3">
        <f t="shared" si="0"/>
        <v>105600</v>
      </c>
    </row>
    <row r="52" spans="1:17" ht="12.75">
      <c r="A52" s="99" t="s">
        <v>221</v>
      </c>
      <c r="B52" s="99"/>
      <c r="C52" s="100"/>
      <c r="D52" s="93">
        <f>'2017 pax'!Q52</f>
        <v>156144074</v>
      </c>
      <c r="E52" s="101">
        <f aca="true" t="shared" si="1" ref="E52:P52">SUM(E5:E51)</f>
        <v>13766774</v>
      </c>
      <c r="F52" s="101">
        <f t="shared" si="1"/>
        <v>11456628</v>
      </c>
      <c r="G52" s="101">
        <f t="shared" si="1"/>
        <v>12905193</v>
      </c>
      <c r="H52" s="101">
        <f t="shared" si="1"/>
        <v>12634017</v>
      </c>
      <c r="I52" s="101">
        <f t="shared" si="1"/>
        <v>0</v>
      </c>
      <c r="J52" s="101">
        <f t="shared" si="1"/>
        <v>0</v>
      </c>
      <c r="K52" s="101">
        <f t="shared" si="1"/>
        <v>0</v>
      </c>
      <c r="L52" s="101">
        <f t="shared" si="1"/>
        <v>0</v>
      </c>
      <c r="M52" s="101">
        <f t="shared" si="1"/>
        <v>0</v>
      </c>
      <c r="N52" s="101">
        <f t="shared" si="1"/>
        <v>0</v>
      </c>
      <c r="O52" s="101">
        <f t="shared" si="1"/>
        <v>0</v>
      </c>
      <c r="P52" s="101">
        <f t="shared" si="1"/>
        <v>0</v>
      </c>
      <c r="Q52" s="101">
        <f>SUM(Q5:Q51)</f>
        <v>50762612</v>
      </c>
    </row>
    <row r="53" spans="1:18" ht="12.75">
      <c r="A53" s="90" t="s">
        <v>117</v>
      </c>
      <c r="B53" s="90" t="s">
        <v>117</v>
      </c>
      <c r="C53" s="92" t="s">
        <v>118</v>
      </c>
      <c r="D53" s="93">
        <f>'2017 pax'!Q53</f>
        <v>8477331</v>
      </c>
      <c r="E53" s="102">
        <v>735391</v>
      </c>
      <c r="F53" s="102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3">
        <f t="shared" si="0"/>
        <v>735391</v>
      </c>
      <c r="R53" s="103"/>
    </row>
    <row r="54" spans="1:18" ht="12.75">
      <c r="A54" s="90" t="s">
        <v>361</v>
      </c>
      <c r="B54" s="90" t="s">
        <v>362</v>
      </c>
      <c r="C54" s="92" t="s">
        <v>363</v>
      </c>
      <c r="D54" s="93">
        <f>'2017 pax'!Q54</f>
        <v>1014024</v>
      </c>
      <c r="E54" s="102"/>
      <c r="F54" s="102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3">
        <f t="shared" si="0"/>
        <v>0</v>
      </c>
      <c r="R54" s="103"/>
    </row>
    <row r="55" spans="1:18" ht="12.75">
      <c r="A55" s="90" t="s">
        <v>361</v>
      </c>
      <c r="B55" s="90" t="s">
        <v>364</v>
      </c>
      <c r="C55" s="92" t="s">
        <v>365</v>
      </c>
      <c r="D55" s="93">
        <f>'2017 pax'!Q55</f>
        <v>1255679</v>
      </c>
      <c r="E55" s="102"/>
      <c r="F55" s="102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3">
        <f t="shared" si="0"/>
        <v>0</v>
      </c>
      <c r="R55" s="103"/>
    </row>
    <row r="56" spans="1:18" ht="12.75">
      <c r="A56" s="90" t="s">
        <v>361</v>
      </c>
      <c r="B56" s="90" t="s">
        <v>380</v>
      </c>
      <c r="C56" s="92" t="s">
        <v>379</v>
      </c>
      <c r="D56" s="93">
        <f>'2017 pax'!Q56</f>
        <v>90153</v>
      </c>
      <c r="E56" s="102"/>
      <c r="F56" s="102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3">
        <f t="shared" si="0"/>
        <v>0</v>
      </c>
      <c r="R56" s="103"/>
    </row>
    <row r="57" spans="1:18" ht="12.75">
      <c r="A57" s="90" t="s">
        <v>123</v>
      </c>
      <c r="B57" s="90" t="s">
        <v>218</v>
      </c>
      <c r="C57" s="92" t="s">
        <v>219</v>
      </c>
      <c r="D57" s="93">
        <f>'2017 pax'!Q57</f>
        <v>95780000</v>
      </c>
      <c r="E57" s="102">
        <v>8150000</v>
      </c>
      <c r="F57" s="102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3">
        <f t="shared" si="0"/>
        <v>8150000</v>
      </c>
      <c r="R57" s="103"/>
    </row>
    <row r="58" spans="1:18" ht="12.75">
      <c r="A58" s="90" t="s">
        <v>123</v>
      </c>
      <c r="B58" s="90" t="s">
        <v>310</v>
      </c>
      <c r="C58" s="92" t="s">
        <v>124</v>
      </c>
      <c r="D58" s="93">
        <f>'2017 pax'!Q58</f>
        <v>41856604</v>
      </c>
      <c r="E58" s="102">
        <v>3308664</v>
      </c>
      <c r="F58" s="102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3">
        <f t="shared" si="0"/>
        <v>3308664</v>
      </c>
      <c r="R58" s="103"/>
    </row>
    <row r="59" spans="1:17" ht="12.75">
      <c r="A59" s="104"/>
      <c r="B59" s="104"/>
      <c r="C59" s="105"/>
      <c r="D59" s="93">
        <f>'2017 pax'!Q59</f>
        <v>0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1:18" ht="12.75">
      <c r="A60" s="107" t="s">
        <v>317</v>
      </c>
      <c r="B60" s="107" t="s">
        <v>330</v>
      </c>
      <c r="C60" s="108" t="s">
        <v>329</v>
      </c>
      <c r="D60" s="93">
        <f>'2017 pax'!Q60</f>
        <v>260927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3">
        <f t="shared" si="0"/>
        <v>0</v>
      </c>
      <c r="R60" s="103"/>
    </row>
    <row r="61" spans="1:18" ht="12.75">
      <c r="A61" s="107" t="s">
        <v>317</v>
      </c>
      <c r="B61" s="107" t="s">
        <v>327</v>
      </c>
      <c r="C61" s="108" t="s">
        <v>328</v>
      </c>
      <c r="D61" s="93">
        <f>'2017 pax'!Q61</f>
        <v>111322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3">
        <f t="shared" si="0"/>
        <v>0</v>
      </c>
      <c r="R61" s="103"/>
    </row>
    <row r="62" spans="1:18" ht="12.75">
      <c r="A62" s="107" t="s">
        <v>317</v>
      </c>
      <c r="B62" s="107" t="s">
        <v>331</v>
      </c>
      <c r="C62" s="108" t="s">
        <v>332</v>
      </c>
      <c r="D62" s="93">
        <f>'2017 pax'!Q62</f>
        <v>42676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3">
        <f t="shared" si="0"/>
        <v>0</v>
      </c>
      <c r="R62" s="103"/>
    </row>
    <row r="63" spans="1:18" ht="12.75">
      <c r="A63" s="107" t="s">
        <v>317</v>
      </c>
      <c r="B63" s="107" t="s">
        <v>318</v>
      </c>
      <c r="C63" s="108" t="s">
        <v>319</v>
      </c>
      <c r="D63" s="93">
        <f>'2017 pax'!Q63</f>
        <v>1776172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3">
        <f t="shared" si="0"/>
        <v>0</v>
      </c>
      <c r="R63" s="103"/>
    </row>
    <row r="64" spans="1:18" ht="12.75">
      <c r="A64" s="107" t="s">
        <v>317</v>
      </c>
      <c r="B64" s="107" t="s">
        <v>323</v>
      </c>
      <c r="C64" s="108" t="s">
        <v>324</v>
      </c>
      <c r="D64" s="93">
        <f>'2017 pax'!Q64</f>
        <v>640147</v>
      </c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3">
        <f t="shared" si="0"/>
        <v>0</v>
      </c>
      <c r="R64" s="103"/>
    </row>
    <row r="65" spans="1:18" ht="12.75">
      <c r="A65" s="107" t="s">
        <v>317</v>
      </c>
      <c r="B65" s="107" t="s">
        <v>325</v>
      </c>
      <c r="C65" s="108" t="s">
        <v>326</v>
      </c>
      <c r="D65" s="93">
        <f>'2017 pax'!Q65</f>
        <v>121491</v>
      </c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3">
        <f t="shared" si="0"/>
        <v>0</v>
      </c>
      <c r="R65" s="103"/>
    </row>
    <row r="66" spans="1:18" ht="12.75">
      <c r="A66" s="107" t="s">
        <v>317</v>
      </c>
      <c r="B66" s="107" t="s">
        <v>333</v>
      </c>
      <c r="C66" s="108" t="s">
        <v>335</v>
      </c>
      <c r="D66" s="93">
        <f>'2017 pax'!Q66</f>
        <v>110054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3">
        <f t="shared" si="0"/>
        <v>0</v>
      </c>
      <c r="R66" s="103"/>
    </row>
    <row r="67" spans="1:18" ht="12.75">
      <c r="A67" s="107" t="s">
        <v>317</v>
      </c>
      <c r="B67" s="107" t="s">
        <v>321</v>
      </c>
      <c r="C67" s="108" t="s">
        <v>322</v>
      </c>
      <c r="D67" s="93">
        <f>'2017 pax'!Q67</f>
        <v>403787</v>
      </c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3">
        <f t="shared" si="0"/>
        <v>0</v>
      </c>
      <c r="R67" s="103"/>
    </row>
    <row r="68" spans="1:18" ht="12.75">
      <c r="A68" s="107" t="s">
        <v>317</v>
      </c>
      <c r="B68" s="107" t="s">
        <v>334</v>
      </c>
      <c r="C68" s="108" t="s">
        <v>336</v>
      </c>
      <c r="D68" s="93">
        <f>'2017 pax'!Q68</f>
        <v>66780</v>
      </c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3">
        <f t="shared" si="0"/>
        <v>0</v>
      </c>
      <c r="R68" s="103"/>
    </row>
    <row r="69" spans="1:18" ht="12.75">
      <c r="A69" s="99" t="s">
        <v>320</v>
      </c>
      <c r="B69" s="99"/>
      <c r="C69" s="100"/>
      <c r="D69" s="93">
        <f>'2017 pax'!Q69</f>
        <v>3533356</v>
      </c>
      <c r="E69" s="93">
        <f aca="true" t="shared" si="2" ref="E69:P69">SUM(E60:E68)</f>
        <v>0</v>
      </c>
      <c r="F69" s="93">
        <f t="shared" si="2"/>
        <v>0</v>
      </c>
      <c r="G69" s="93">
        <f t="shared" si="2"/>
        <v>0</v>
      </c>
      <c r="H69" s="93">
        <f t="shared" si="2"/>
        <v>0</v>
      </c>
      <c r="I69" s="93">
        <f t="shared" si="2"/>
        <v>0</v>
      </c>
      <c r="J69" s="93">
        <f t="shared" si="2"/>
        <v>0</v>
      </c>
      <c r="K69" s="93">
        <f t="shared" si="2"/>
        <v>0</v>
      </c>
      <c r="L69" s="93">
        <f t="shared" si="2"/>
        <v>0</v>
      </c>
      <c r="M69" s="93">
        <f t="shared" si="2"/>
        <v>0</v>
      </c>
      <c r="N69" s="93">
        <f t="shared" si="2"/>
        <v>0</v>
      </c>
      <c r="O69" s="93">
        <f t="shared" si="2"/>
        <v>0</v>
      </c>
      <c r="P69" s="93">
        <f t="shared" si="2"/>
        <v>0</v>
      </c>
      <c r="Q69" s="93">
        <f t="shared" si="0"/>
        <v>0</v>
      </c>
      <c r="R69" s="103"/>
    </row>
    <row r="70" spans="1:18" ht="12.75">
      <c r="A70" s="90" t="s">
        <v>224</v>
      </c>
      <c r="B70" s="90" t="s">
        <v>224</v>
      </c>
      <c r="C70" s="92" t="s">
        <v>225</v>
      </c>
      <c r="D70" s="93">
        <f>'2017 pax'!Q70</f>
        <v>72921000</v>
      </c>
      <c r="E70" s="102">
        <v>6133000</v>
      </c>
      <c r="F70" s="102">
        <v>5816000</v>
      </c>
      <c r="G70" s="94">
        <v>6390000</v>
      </c>
      <c r="H70" s="94">
        <v>6320000</v>
      </c>
      <c r="I70" s="94">
        <v>6040000</v>
      </c>
      <c r="J70" s="94">
        <v>6200000</v>
      </c>
      <c r="K70" s="94"/>
      <c r="L70" s="94"/>
      <c r="M70" s="94"/>
      <c r="N70" s="94"/>
      <c r="O70" s="94"/>
      <c r="P70" s="94"/>
      <c r="Q70" s="93">
        <f t="shared" si="0"/>
        <v>36899000</v>
      </c>
      <c r="R70" s="103"/>
    </row>
    <row r="71" spans="1:17" ht="12.75">
      <c r="A71" s="104"/>
      <c r="B71" s="104"/>
      <c r="C71" s="105"/>
      <c r="D71" s="93">
        <f>'2017 pax'!Q71</f>
        <v>0</v>
      </c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1:18" ht="12.75">
      <c r="A72" s="90" t="s">
        <v>125</v>
      </c>
      <c r="B72" s="90" t="s">
        <v>190</v>
      </c>
      <c r="C72" s="92" t="s">
        <v>191</v>
      </c>
      <c r="D72" s="93">
        <f>'2017 pax'!Q72</f>
        <v>1306141</v>
      </c>
      <c r="E72" s="94">
        <v>129328</v>
      </c>
      <c r="F72" s="94">
        <v>113340</v>
      </c>
      <c r="G72" s="94">
        <v>134374</v>
      </c>
      <c r="H72" s="94">
        <v>139321</v>
      </c>
      <c r="I72" s="94"/>
      <c r="J72" s="94"/>
      <c r="K72" s="94"/>
      <c r="L72" s="94"/>
      <c r="M72" s="94"/>
      <c r="N72" s="94"/>
      <c r="O72" s="94"/>
      <c r="P72" s="94"/>
      <c r="Q72" s="93">
        <f aca="true" t="shared" si="3" ref="Q72:Q138">SUM(E72:P72)</f>
        <v>516363</v>
      </c>
      <c r="R72" s="103"/>
    </row>
    <row r="73" spans="1:18" ht="12.75">
      <c r="A73" s="90" t="s">
        <v>125</v>
      </c>
      <c r="B73" s="90" t="s">
        <v>130</v>
      </c>
      <c r="C73" s="92" t="s">
        <v>131</v>
      </c>
      <c r="D73" s="93">
        <f>'2017 pax'!Q73</f>
        <v>8704133</v>
      </c>
      <c r="E73" s="94">
        <v>896216</v>
      </c>
      <c r="F73" s="94">
        <v>819806</v>
      </c>
      <c r="G73" s="94">
        <v>747746</v>
      </c>
      <c r="H73" s="94">
        <v>798537</v>
      </c>
      <c r="I73" s="94"/>
      <c r="J73" s="94"/>
      <c r="K73" s="94"/>
      <c r="L73" s="94"/>
      <c r="M73" s="94"/>
      <c r="N73" s="94"/>
      <c r="O73" s="94"/>
      <c r="P73" s="94"/>
      <c r="Q73" s="93">
        <f t="shared" si="3"/>
        <v>3262305</v>
      </c>
      <c r="R73" s="103"/>
    </row>
    <row r="74" spans="1:18" ht="12.75">
      <c r="A74" s="90" t="s">
        <v>125</v>
      </c>
      <c r="B74" s="90" t="s">
        <v>148</v>
      </c>
      <c r="C74" s="92" t="s">
        <v>149</v>
      </c>
      <c r="D74" s="93">
        <f>'2017 pax'!Q74</f>
        <v>2063301</v>
      </c>
      <c r="E74" s="94">
        <v>223553</v>
      </c>
      <c r="F74" s="94">
        <v>228316</v>
      </c>
      <c r="G74" s="94">
        <v>232837</v>
      </c>
      <c r="H74" s="94">
        <v>196716</v>
      </c>
      <c r="I74" s="94"/>
      <c r="J74" s="94"/>
      <c r="K74" s="94"/>
      <c r="L74" s="94"/>
      <c r="M74" s="94"/>
      <c r="N74" s="94"/>
      <c r="O74" s="94"/>
      <c r="P74" s="94"/>
      <c r="Q74" s="93">
        <f t="shared" si="3"/>
        <v>881422</v>
      </c>
      <c r="R74" s="103"/>
    </row>
    <row r="75" spans="1:18" ht="12.75">
      <c r="A75" s="90" t="s">
        <v>125</v>
      </c>
      <c r="B75" s="90" t="s">
        <v>200</v>
      </c>
      <c r="C75" s="92" t="s">
        <v>201</v>
      </c>
      <c r="D75" s="93">
        <f>'2017 pax'!Q75</f>
        <v>337838</v>
      </c>
      <c r="E75" s="94">
        <v>31256</v>
      </c>
      <c r="F75" s="94">
        <v>28377</v>
      </c>
      <c r="G75" s="94">
        <v>30477</v>
      </c>
      <c r="H75" s="94">
        <v>30756</v>
      </c>
      <c r="I75" s="94"/>
      <c r="J75" s="94"/>
      <c r="K75" s="94"/>
      <c r="L75" s="94"/>
      <c r="M75" s="94"/>
      <c r="N75" s="94"/>
      <c r="O75" s="94"/>
      <c r="P75" s="94"/>
      <c r="Q75" s="93">
        <f t="shared" si="3"/>
        <v>120866</v>
      </c>
      <c r="R75" s="103"/>
    </row>
    <row r="76" spans="1:18" ht="12.75">
      <c r="A76" s="90" t="s">
        <v>125</v>
      </c>
      <c r="B76" s="90" t="s">
        <v>176</v>
      </c>
      <c r="C76" s="92" t="s">
        <v>177</v>
      </c>
      <c r="D76" s="93">
        <f>'2017 pax'!Q76</f>
        <v>2119236</v>
      </c>
      <c r="E76" s="94">
        <v>200739</v>
      </c>
      <c r="F76" s="94">
        <v>184798</v>
      </c>
      <c r="G76" s="94">
        <v>215003</v>
      </c>
      <c r="H76" s="94">
        <v>224406</v>
      </c>
      <c r="I76" s="94"/>
      <c r="J76" s="94"/>
      <c r="K76" s="94"/>
      <c r="L76" s="94"/>
      <c r="M76" s="94"/>
      <c r="N76" s="94"/>
      <c r="O76" s="94"/>
      <c r="P76" s="94"/>
      <c r="Q76" s="93">
        <f t="shared" si="3"/>
        <v>824946</v>
      </c>
      <c r="R76" s="103"/>
    </row>
    <row r="77" spans="1:18" ht="12.75">
      <c r="A77" s="90" t="s">
        <v>125</v>
      </c>
      <c r="B77" s="90" t="s">
        <v>388</v>
      </c>
      <c r="C77" s="92" t="s">
        <v>391</v>
      </c>
      <c r="D77" s="93">
        <f>'2017 pax'!Q77</f>
        <v>121902</v>
      </c>
      <c r="E77" s="94">
        <v>17363</v>
      </c>
      <c r="F77" s="94">
        <v>15531</v>
      </c>
      <c r="G77" s="94">
        <v>17689</v>
      </c>
      <c r="H77" s="94">
        <v>19620</v>
      </c>
      <c r="I77" s="94"/>
      <c r="J77" s="94"/>
      <c r="K77" s="94"/>
      <c r="L77" s="94"/>
      <c r="M77" s="94"/>
      <c r="N77" s="94"/>
      <c r="O77" s="94"/>
      <c r="P77" s="94"/>
      <c r="Q77" s="93">
        <f t="shared" si="3"/>
        <v>70203</v>
      </c>
      <c r="R77" s="103"/>
    </row>
    <row r="78" spans="1:18" ht="12.75">
      <c r="A78" s="90" t="s">
        <v>125</v>
      </c>
      <c r="B78" s="90" t="s">
        <v>160</v>
      </c>
      <c r="C78" s="92" t="s">
        <v>161</v>
      </c>
      <c r="D78" s="93">
        <f>'2017 pax'!Q78</f>
        <v>25047272</v>
      </c>
      <c r="E78" s="94">
        <v>2554902</v>
      </c>
      <c r="F78" s="94">
        <v>2385482</v>
      </c>
      <c r="G78" s="94">
        <v>2549523</v>
      </c>
      <c r="H78" s="94">
        <v>2641367</v>
      </c>
      <c r="I78" s="94"/>
      <c r="J78" s="94"/>
      <c r="K78" s="94"/>
      <c r="L78" s="94"/>
      <c r="M78" s="94"/>
      <c r="N78" s="94"/>
      <c r="O78" s="94"/>
      <c r="P78" s="94"/>
      <c r="Q78" s="93">
        <f t="shared" si="3"/>
        <v>10131274</v>
      </c>
      <c r="R78" s="103"/>
    </row>
    <row r="79" spans="1:18" ht="12.75">
      <c r="A79" s="90" t="s">
        <v>125</v>
      </c>
      <c r="B79" s="90" t="s">
        <v>196</v>
      </c>
      <c r="C79" s="92" t="s">
        <v>197</v>
      </c>
      <c r="D79" s="93">
        <f>'2017 pax'!Q79</f>
        <v>674801</v>
      </c>
      <c r="E79" s="94">
        <v>66447</v>
      </c>
      <c r="F79" s="94">
        <v>60463</v>
      </c>
      <c r="G79" s="94">
        <v>66068</v>
      </c>
      <c r="H79" s="94">
        <v>69237</v>
      </c>
      <c r="I79" s="94"/>
      <c r="J79" s="94"/>
      <c r="K79" s="94"/>
      <c r="L79" s="94"/>
      <c r="M79" s="94"/>
      <c r="N79" s="94"/>
      <c r="O79" s="94"/>
      <c r="P79" s="94"/>
      <c r="Q79" s="93">
        <f t="shared" si="3"/>
        <v>262215</v>
      </c>
      <c r="R79" s="103"/>
    </row>
    <row r="80" spans="1:18" ht="12.75">
      <c r="A80" s="90" t="s">
        <v>125</v>
      </c>
      <c r="B80" s="90" t="s">
        <v>182</v>
      </c>
      <c r="C80" s="92" t="s">
        <v>183</v>
      </c>
      <c r="D80" s="93">
        <f>'2017 pax'!Q80</f>
        <v>2951244</v>
      </c>
      <c r="E80" s="94">
        <v>336705</v>
      </c>
      <c r="F80" s="94">
        <v>306324</v>
      </c>
      <c r="G80" s="94">
        <v>342768</v>
      </c>
      <c r="H80" s="94">
        <v>328688</v>
      </c>
      <c r="I80" s="94"/>
      <c r="J80" s="94"/>
      <c r="K80" s="94"/>
      <c r="L80" s="94"/>
      <c r="M80" s="94"/>
      <c r="N80" s="94"/>
      <c r="O80" s="94"/>
      <c r="P80" s="94"/>
      <c r="Q80" s="93">
        <f t="shared" si="3"/>
        <v>1314485</v>
      </c>
      <c r="R80" s="103"/>
    </row>
    <row r="81" spans="1:18" ht="12.75">
      <c r="A81" s="90" t="s">
        <v>125</v>
      </c>
      <c r="B81" s="90" t="s">
        <v>386</v>
      </c>
      <c r="C81" s="92" t="s">
        <v>392</v>
      </c>
      <c r="D81" s="93">
        <f>'2017 pax'!Q81</f>
        <v>169598</v>
      </c>
      <c r="E81" s="94">
        <v>18122</v>
      </c>
      <c r="F81" s="94">
        <v>17073</v>
      </c>
      <c r="G81" s="94">
        <v>16589</v>
      </c>
      <c r="H81" s="94">
        <v>15633</v>
      </c>
      <c r="I81" s="94"/>
      <c r="J81" s="94"/>
      <c r="K81" s="94"/>
      <c r="L81" s="94"/>
      <c r="M81" s="94"/>
      <c r="N81" s="94"/>
      <c r="O81" s="94"/>
      <c r="P81" s="94"/>
      <c r="Q81" s="93">
        <f t="shared" si="3"/>
        <v>67417</v>
      </c>
      <c r="R81" s="103"/>
    </row>
    <row r="82" spans="1:18" ht="12.75">
      <c r="A82" s="90" t="s">
        <v>125</v>
      </c>
      <c r="B82" s="90" t="s">
        <v>174</v>
      </c>
      <c r="C82" s="92" t="s">
        <v>175</v>
      </c>
      <c r="D82" s="93">
        <f>'2017 pax'!Q82</f>
        <v>2254296</v>
      </c>
      <c r="E82" s="94">
        <v>150347</v>
      </c>
      <c r="F82" s="94">
        <v>69831</v>
      </c>
      <c r="G82" s="94">
        <v>180925</v>
      </c>
      <c r="H82" s="94">
        <v>166360</v>
      </c>
      <c r="I82" s="94"/>
      <c r="J82" s="94"/>
      <c r="K82" s="94"/>
      <c r="L82" s="94"/>
      <c r="M82" s="94"/>
      <c r="N82" s="94"/>
      <c r="O82" s="94"/>
      <c r="P82" s="94"/>
      <c r="Q82" s="93">
        <f t="shared" si="3"/>
        <v>567463</v>
      </c>
      <c r="R82" s="103"/>
    </row>
    <row r="83" spans="1:18" ht="12.75">
      <c r="A83" s="90" t="s">
        <v>125</v>
      </c>
      <c r="B83" s="90" t="s">
        <v>126</v>
      </c>
      <c r="C83" s="92" t="s">
        <v>127</v>
      </c>
      <c r="D83" s="93">
        <f>'2017 pax'!Q83</f>
        <v>19599438</v>
      </c>
      <c r="E83" s="94">
        <v>1898450</v>
      </c>
      <c r="F83" s="94">
        <v>1726663</v>
      </c>
      <c r="G83" s="94">
        <v>1856330</v>
      </c>
      <c r="H83" s="94">
        <v>1829531</v>
      </c>
      <c r="I83" s="94"/>
      <c r="J83" s="94"/>
      <c r="K83" s="94"/>
      <c r="L83" s="94"/>
      <c r="M83" s="94"/>
      <c r="N83" s="94"/>
      <c r="O83" s="94"/>
      <c r="P83" s="94"/>
      <c r="Q83" s="93">
        <f t="shared" si="3"/>
        <v>7310974</v>
      </c>
      <c r="R83" s="103"/>
    </row>
    <row r="84" spans="1:18" ht="12.75">
      <c r="A84" s="90" t="s">
        <v>125</v>
      </c>
      <c r="B84" s="90" t="s">
        <v>144</v>
      </c>
      <c r="C84" s="92" t="s">
        <v>145</v>
      </c>
      <c r="D84" s="93">
        <f>'2017 pax'!Q84</f>
        <v>2286704</v>
      </c>
      <c r="E84" s="94">
        <v>216081</v>
      </c>
      <c r="F84" s="94">
        <v>220996</v>
      </c>
      <c r="G84" s="94">
        <v>228723</v>
      </c>
      <c r="H84" s="94">
        <v>246018</v>
      </c>
      <c r="I84" s="94"/>
      <c r="J84" s="94"/>
      <c r="K84" s="94"/>
      <c r="L84" s="94"/>
      <c r="M84" s="94"/>
      <c r="N84" s="94"/>
      <c r="O84" s="94"/>
      <c r="P84" s="94"/>
      <c r="Q84" s="93">
        <f t="shared" si="3"/>
        <v>911818</v>
      </c>
      <c r="R84" s="103"/>
    </row>
    <row r="85" spans="1:18" ht="12.75">
      <c r="A85" s="90" t="s">
        <v>125</v>
      </c>
      <c r="B85" s="90" t="s">
        <v>211</v>
      </c>
      <c r="C85" s="92" t="s">
        <v>212</v>
      </c>
      <c r="D85" s="93">
        <f>'2017 pax'!Q85</f>
        <v>1048672</v>
      </c>
      <c r="E85" s="94">
        <v>98171</v>
      </c>
      <c r="F85" s="94">
        <v>104689</v>
      </c>
      <c r="G85" s="94">
        <v>109649</v>
      </c>
      <c r="H85" s="94">
        <v>104661</v>
      </c>
      <c r="I85" s="94"/>
      <c r="J85" s="94"/>
      <c r="K85" s="94"/>
      <c r="L85" s="94"/>
      <c r="M85" s="94"/>
      <c r="N85" s="94"/>
      <c r="O85" s="94"/>
      <c r="P85" s="94"/>
      <c r="Q85" s="93">
        <f t="shared" si="3"/>
        <v>417170</v>
      </c>
      <c r="R85" s="103"/>
    </row>
    <row r="86" spans="1:18" ht="12.75">
      <c r="A86" s="90" t="s">
        <v>125</v>
      </c>
      <c r="B86" s="90" t="s">
        <v>156</v>
      </c>
      <c r="C86" s="92" t="s">
        <v>157</v>
      </c>
      <c r="D86" s="93">
        <f>'2017 pax'!Q86</f>
        <v>63451503</v>
      </c>
      <c r="E86" s="94">
        <v>5849782</v>
      </c>
      <c r="F86" s="94">
        <v>5542973</v>
      </c>
      <c r="G86" s="94">
        <v>6048323</v>
      </c>
      <c r="H86" s="94">
        <v>5863864</v>
      </c>
      <c r="I86" s="94"/>
      <c r="J86" s="94"/>
      <c r="K86" s="94"/>
      <c r="L86" s="94"/>
      <c r="M86" s="94"/>
      <c r="N86" s="94"/>
      <c r="O86" s="94"/>
      <c r="P86" s="94"/>
      <c r="Q86" s="93">
        <f t="shared" si="3"/>
        <v>23304942</v>
      </c>
      <c r="R86" s="103"/>
    </row>
    <row r="87" spans="1:18" ht="12.75">
      <c r="A87" s="90" t="s">
        <v>125</v>
      </c>
      <c r="B87" s="90" t="s">
        <v>213</v>
      </c>
      <c r="C87" s="92" t="s">
        <v>214</v>
      </c>
      <c r="D87" s="93">
        <f>'2017 pax'!Q87</f>
        <v>331405</v>
      </c>
      <c r="E87" s="94">
        <v>29583</v>
      </c>
      <c r="F87" s="94">
        <v>26688</v>
      </c>
      <c r="G87" s="94">
        <v>29220</v>
      </c>
      <c r="H87" s="94">
        <v>29218</v>
      </c>
      <c r="I87" s="94"/>
      <c r="J87" s="94"/>
      <c r="K87" s="94"/>
      <c r="L87" s="94"/>
      <c r="M87" s="94"/>
      <c r="N87" s="94"/>
      <c r="O87" s="94"/>
      <c r="P87" s="94"/>
      <c r="Q87" s="93">
        <f t="shared" si="3"/>
        <v>114709</v>
      </c>
      <c r="R87" s="103"/>
    </row>
    <row r="88" spans="1:18" ht="12.75">
      <c r="A88" s="90" t="s">
        <v>125</v>
      </c>
      <c r="B88" s="90" t="s">
        <v>389</v>
      </c>
      <c r="C88" s="92" t="s">
        <v>393</v>
      </c>
      <c r="D88" s="93">
        <f>'2017 pax'!Q88</f>
        <v>176325</v>
      </c>
      <c r="E88" s="94">
        <v>17006</v>
      </c>
      <c r="F88" s="94">
        <v>14267</v>
      </c>
      <c r="G88" s="94">
        <v>16568</v>
      </c>
      <c r="H88" s="94">
        <v>17536</v>
      </c>
      <c r="I88" s="94"/>
      <c r="J88" s="94"/>
      <c r="K88" s="94"/>
      <c r="L88" s="94"/>
      <c r="M88" s="94"/>
      <c r="N88" s="94"/>
      <c r="O88" s="94"/>
      <c r="P88" s="94"/>
      <c r="Q88" s="93">
        <f t="shared" si="3"/>
        <v>65377</v>
      </c>
      <c r="R88" s="103"/>
    </row>
    <row r="89" spans="1:18" ht="12.75">
      <c r="A89" s="90" t="s">
        <v>125</v>
      </c>
      <c r="B89" s="90" t="s">
        <v>180</v>
      </c>
      <c r="C89" s="92" t="s">
        <v>181</v>
      </c>
      <c r="D89" s="93">
        <f>'2017 pax'!Q89</f>
        <v>181838</v>
      </c>
      <c r="E89" s="94">
        <v>24902</v>
      </c>
      <c r="F89" s="94">
        <v>26042</v>
      </c>
      <c r="G89" s="94">
        <v>26686</v>
      </c>
      <c r="H89" s="94">
        <v>12162</v>
      </c>
      <c r="I89" s="94"/>
      <c r="J89" s="94"/>
      <c r="K89" s="94"/>
      <c r="L89" s="94"/>
      <c r="M89" s="94"/>
      <c r="N89" s="94"/>
      <c r="O89" s="94"/>
      <c r="P89" s="94"/>
      <c r="Q89" s="93">
        <f t="shared" si="3"/>
        <v>89792</v>
      </c>
      <c r="R89" s="103"/>
    </row>
    <row r="90" spans="1:18" ht="12.75">
      <c r="A90" s="90" t="s">
        <v>125</v>
      </c>
      <c r="B90" s="90" t="s">
        <v>132</v>
      </c>
      <c r="C90" s="92" t="s">
        <v>133</v>
      </c>
      <c r="D90" s="93">
        <f>'2017 pax'!Q90</f>
        <v>7504078</v>
      </c>
      <c r="E90" s="94">
        <v>777579</v>
      </c>
      <c r="F90" s="94">
        <v>683675</v>
      </c>
      <c r="G90" s="94">
        <v>730758</v>
      </c>
      <c r="H90" s="94">
        <v>663968</v>
      </c>
      <c r="I90" s="94"/>
      <c r="J90" s="94"/>
      <c r="K90" s="94"/>
      <c r="L90" s="94"/>
      <c r="M90" s="94"/>
      <c r="N90" s="94"/>
      <c r="O90" s="94"/>
      <c r="P90" s="94"/>
      <c r="Q90" s="93">
        <f t="shared" si="3"/>
        <v>2855980</v>
      </c>
      <c r="R90" s="103"/>
    </row>
    <row r="91" spans="1:18" ht="12.75">
      <c r="A91" s="90" t="s">
        <v>125</v>
      </c>
      <c r="B91" s="90" t="s">
        <v>138</v>
      </c>
      <c r="C91" s="92" t="s">
        <v>139</v>
      </c>
      <c r="D91" s="93">
        <f>'2017 pax'!Q91</f>
        <v>4532827</v>
      </c>
      <c r="E91" s="94">
        <v>400506</v>
      </c>
      <c r="F91" s="94">
        <v>375035</v>
      </c>
      <c r="G91" s="94">
        <v>430579</v>
      </c>
      <c r="H91" s="94">
        <v>451776</v>
      </c>
      <c r="I91" s="94"/>
      <c r="J91" s="94"/>
      <c r="K91" s="94"/>
      <c r="L91" s="94"/>
      <c r="M91" s="94"/>
      <c r="N91" s="94"/>
      <c r="O91" s="94"/>
      <c r="P91" s="94"/>
      <c r="Q91" s="93">
        <f t="shared" si="3"/>
        <v>1657896</v>
      </c>
      <c r="R91" s="103"/>
    </row>
    <row r="92" spans="1:18" ht="12.75">
      <c r="A92" s="90" t="s">
        <v>125</v>
      </c>
      <c r="B92" s="90" t="s">
        <v>162</v>
      </c>
      <c r="C92" s="92" t="s">
        <v>163</v>
      </c>
      <c r="D92" s="93">
        <f>'2017 pax'!Q92</f>
        <v>17148069</v>
      </c>
      <c r="E92" s="94">
        <v>1749198</v>
      </c>
      <c r="F92" s="94">
        <v>1567507</v>
      </c>
      <c r="G92" s="94">
        <v>1689867</v>
      </c>
      <c r="H92" s="94">
        <v>1708822</v>
      </c>
      <c r="I92" s="94"/>
      <c r="J92" s="94"/>
      <c r="K92" s="94"/>
      <c r="L92" s="94"/>
      <c r="M92" s="94"/>
      <c r="N92" s="94"/>
      <c r="O92" s="94"/>
      <c r="P92" s="94"/>
      <c r="Q92" s="93">
        <f t="shared" si="3"/>
        <v>6715394</v>
      </c>
      <c r="R92" s="103"/>
    </row>
    <row r="93" spans="1:18" ht="12.75">
      <c r="A93" s="90" t="s">
        <v>125</v>
      </c>
      <c r="B93" s="90" t="s">
        <v>194</v>
      </c>
      <c r="C93" s="92" t="s">
        <v>195</v>
      </c>
      <c r="D93" s="93">
        <f>'2017 pax'!Q93</f>
        <v>973743</v>
      </c>
      <c r="E93" s="94">
        <v>85521</v>
      </c>
      <c r="F93" s="94">
        <v>75625</v>
      </c>
      <c r="G93" s="94">
        <v>85019</v>
      </c>
      <c r="H93" s="94">
        <v>95663</v>
      </c>
      <c r="I93" s="94"/>
      <c r="J93" s="94"/>
      <c r="K93" s="94"/>
      <c r="L93" s="94"/>
      <c r="M93" s="94"/>
      <c r="N93" s="94"/>
      <c r="O93" s="94"/>
      <c r="P93" s="94"/>
      <c r="Q93" s="93">
        <f t="shared" si="3"/>
        <v>341828</v>
      </c>
      <c r="R93" s="103"/>
    </row>
    <row r="94" spans="1:18" ht="12.75">
      <c r="A94" s="90" t="s">
        <v>125</v>
      </c>
      <c r="B94" s="90" t="s">
        <v>184</v>
      </c>
      <c r="C94" s="92" t="s">
        <v>185</v>
      </c>
      <c r="D94" s="93">
        <f>'2017 pax'!Q94</f>
        <v>2153980</v>
      </c>
      <c r="E94" s="94">
        <v>200975</v>
      </c>
      <c r="F94" s="94">
        <v>194248</v>
      </c>
      <c r="G94" s="94">
        <v>219790</v>
      </c>
      <c r="H94" s="94">
        <v>235389</v>
      </c>
      <c r="I94" s="94"/>
      <c r="J94" s="94"/>
      <c r="K94" s="94"/>
      <c r="L94" s="94"/>
      <c r="M94" s="94"/>
      <c r="N94" s="94"/>
      <c r="O94" s="94"/>
      <c r="P94" s="94"/>
      <c r="Q94" s="93">
        <f t="shared" si="3"/>
        <v>850402</v>
      </c>
      <c r="R94" s="103"/>
    </row>
    <row r="95" spans="1:18" ht="12.75">
      <c r="A95" s="90" t="s">
        <v>125</v>
      </c>
      <c r="B95" s="90" t="s">
        <v>387</v>
      </c>
      <c r="C95" s="92" t="s">
        <v>394</v>
      </c>
      <c r="D95" s="93">
        <f>'2017 pax'!Q95</f>
        <v>217204</v>
      </c>
      <c r="E95" s="94">
        <v>19708</v>
      </c>
      <c r="F95" s="94">
        <v>17966</v>
      </c>
      <c r="G95" s="94">
        <v>19472</v>
      </c>
      <c r="H95" s="94">
        <v>20161</v>
      </c>
      <c r="I95" s="94"/>
      <c r="J95" s="94"/>
      <c r="K95" s="94"/>
      <c r="L95" s="94"/>
      <c r="M95" s="94"/>
      <c r="N95" s="94"/>
      <c r="O95" s="94"/>
      <c r="P95" s="94"/>
      <c r="Q95" s="93">
        <f t="shared" si="3"/>
        <v>77307</v>
      </c>
      <c r="R95" s="103"/>
    </row>
    <row r="96" spans="1:18" ht="12.75">
      <c r="A96" s="90" t="s">
        <v>125</v>
      </c>
      <c r="B96" s="90" t="s">
        <v>142</v>
      </c>
      <c r="C96" s="92" t="s">
        <v>143</v>
      </c>
      <c r="D96" s="93">
        <f>'2017 pax'!Q96</f>
        <v>4435206</v>
      </c>
      <c r="E96" s="94">
        <v>463269</v>
      </c>
      <c r="F96" s="94">
        <v>455171</v>
      </c>
      <c r="G96" s="94">
        <v>411251</v>
      </c>
      <c r="H96" s="94">
        <v>416919</v>
      </c>
      <c r="I96" s="94"/>
      <c r="J96" s="94"/>
      <c r="K96" s="94"/>
      <c r="L96" s="94"/>
      <c r="M96" s="94"/>
      <c r="N96" s="94"/>
      <c r="O96" s="94"/>
      <c r="P96" s="94"/>
      <c r="Q96" s="93">
        <f t="shared" si="3"/>
        <v>1746610</v>
      </c>
      <c r="R96" s="103"/>
    </row>
    <row r="97" spans="1:18" ht="12.75">
      <c r="A97" s="90" t="s">
        <v>125</v>
      </c>
      <c r="B97" s="90" t="s">
        <v>186</v>
      </c>
      <c r="C97" s="92" t="s">
        <v>187</v>
      </c>
      <c r="D97" s="93">
        <f>'2017 pax'!Q97</f>
        <v>1370306</v>
      </c>
      <c r="E97" s="94">
        <v>131116</v>
      </c>
      <c r="F97" s="94">
        <v>123810</v>
      </c>
      <c r="G97" s="94">
        <v>127826</v>
      </c>
      <c r="H97" s="94">
        <v>108116</v>
      </c>
      <c r="I97" s="94"/>
      <c r="J97" s="94"/>
      <c r="K97" s="94"/>
      <c r="L97" s="94"/>
      <c r="M97" s="94"/>
      <c r="N97" s="94"/>
      <c r="O97" s="94"/>
      <c r="P97" s="94"/>
      <c r="Q97" s="93">
        <f t="shared" si="3"/>
        <v>490868</v>
      </c>
      <c r="R97" s="103"/>
    </row>
    <row r="98" spans="1:18" ht="12.75">
      <c r="A98" s="90" t="s">
        <v>125</v>
      </c>
      <c r="B98" s="90" t="s">
        <v>209</v>
      </c>
      <c r="C98" s="92" t="s">
        <v>210</v>
      </c>
      <c r="D98" s="93">
        <f>'2017 pax'!Q98</f>
        <v>444019</v>
      </c>
      <c r="E98" s="94">
        <v>48137</v>
      </c>
      <c r="F98" s="94">
        <v>48030</v>
      </c>
      <c r="G98" s="94">
        <v>43226</v>
      </c>
      <c r="H98" s="94">
        <v>35137</v>
      </c>
      <c r="I98" s="94"/>
      <c r="J98" s="94"/>
      <c r="K98" s="94"/>
      <c r="L98" s="94"/>
      <c r="M98" s="94"/>
      <c r="N98" s="94"/>
      <c r="O98" s="94"/>
      <c r="P98" s="94"/>
      <c r="Q98" s="93">
        <f t="shared" si="3"/>
        <v>174530</v>
      </c>
      <c r="R98" s="103"/>
    </row>
    <row r="99" spans="1:18" ht="12.75">
      <c r="A99" s="90" t="s">
        <v>125</v>
      </c>
      <c r="B99" s="90" t="s">
        <v>385</v>
      </c>
      <c r="C99" s="92" t="s">
        <v>399</v>
      </c>
      <c r="D99" s="93">
        <f>'2017 pax'!Q99</f>
        <v>169030</v>
      </c>
      <c r="E99" s="94">
        <v>13390</v>
      </c>
      <c r="F99" s="94">
        <v>12530</v>
      </c>
      <c r="G99" s="94">
        <v>13908</v>
      </c>
      <c r="H99" s="94">
        <v>13166</v>
      </c>
      <c r="I99" s="94"/>
      <c r="J99" s="94"/>
      <c r="K99" s="94"/>
      <c r="L99" s="94"/>
      <c r="M99" s="94"/>
      <c r="N99" s="94"/>
      <c r="O99" s="94"/>
      <c r="P99" s="94"/>
      <c r="Q99" s="93">
        <f t="shared" si="3"/>
        <v>52994</v>
      </c>
      <c r="R99" s="103"/>
    </row>
    <row r="100" spans="1:18" ht="12.75">
      <c r="A100" s="90" t="s">
        <v>125</v>
      </c>
      <c r="B100" s="90" t="s">
        <v>440</v>
      </c>
      <c r="C100" s="92" t="s">
        <v>441</v>
      </c>
      <c r="D100" s="93">
        <f>'2017 pax'!Q100</f>
        <v>130438</v>
      </c>
      <c r="E100" s="94">
        <v>8630</v>
      </c>
      <c r="F100" s="94">
        <v>11821</v>
      </c>
      <c r="G100" s="94">
        <v>11774</v>
      </c>
      <c r="H100" s="94">
        <v>12159</v>
      </c>
      <c r="I100" s="94"/>
      <c r="J100" s="94"/>
      <c r="K100" s="94"/>
      <c r="L100" s="94"/>
      <c r="M100" s="94"/>
      <c r="N100" s="94"/>
      <c r="O100" s="94"/>
      <c r="P100" s="94"/>
      <c r="Q100" s="93">
        <f t="shared" si="3"/>
        <v>44384</v>
      </c>
      <c r="R100" s="103"/>
    </row>
    <row r="101" spans="1:18" ht="12.75">
      <c r="A101" s="90" t="s">
        <v>125</v>
      </c>
      <c r="B101" s="90" t="s">
        <v>164</v>
      </c>
      <c r="C101" s="92" t="s">
        <v>165</v>
      </c>
      <c r="D101" s="93">
        <f>'2017 pax'!Q101</f>
        <v>9669101</v>
      </c>
      <c r="E101" s="94">
        <v>988995</v>
      </c>
      <c r="F101" s="94">
        <v>816913</v>
      </c>
      <c r="G101" s="94">
        <v>941759</v>
      </c>
      <c r="H101" s="94">
        <v>921760</v>
      </c>
      <c r="I101" s="94"/>
      <c r="J101" s="94"/>
      <c r="K101" s="94"/>
      <c r="L101" s="94"/>
      <c r="M101" s="94"/>
      <c r="N101" s="94"/>
      <c r="O101" s="94"/>
      <c r="P101" s="94"/>
      <c r="Q101" s="93">
        <f t="shared" si="3"/>
        <v>3669427</v>
      </c>
      <c r="R101" s="103"/>
    </row>
    <row r="102" spans="1:18" ht="12.75">
      <c r="A102" s="90" t="s">
        <v>125</v>
      </c>
      <c r="B102" s="90" t="s">
        <v>128</v>
      </c>
      <c r="C102" s="92" t="s">
        <v>129</v>
      </c>
      <c r="D102" s="93">
        <f>'2017 pax'!Q102</f>
        <v>18882179</v>
      </c>
      <c r="E102" s="94">
        <v>1847954</v>
      </c>
      <c r="F102" s="94">
        <v>1698214</v>
      </c>
      <c r="G102" s="94">
        <v>1844048</v>
      </c>
      <c r="H102" s="94">
        <v>1770928</v>
      </c>
      <c r="I102" s="94"/>
      <c r="J102" s="94"/>
      <c r="K102" s="94"/>
      <c r="L102" s="94"/>
      <c r="M102" s="94"/>
      <c r="N102" s="94"/>
      <c r="O102" s="94"/>
      <c r="P102" s="94"/>
      <c r="Q102" s="93">
        <f t="shared" si="3"/>
        <v>7161144</v>
      </c>
      <c r="R102" s="103"/>
    </row>
    <row r="103" spans="1:18" ht="12.75">
      <c r="A103" s="90" t="s">
        <v>125</v>
      </c>
      <c r="B103" s="90" t="s">
        <v>136</v>
      </c>
      <c r="C103" s="92" t="s">
        <v>137</v>
      </c>
      <c r="D103" s="93">
        <f>'2017 pax'!Q103</f>
        <v>3065105</v>
      </c>
      <c r="E103" s="94">
        <v>274281</v>
      </c>
      <c r="F103" s="94">
        <v>236908</v>
      </c>
      <c r="G103" s="94">
        <v>252517</v>
      </c>
      <c r="H103" s="94">
        <v>284979</v>
      </c>
      <c r="I103" s="94"/>
      <c r="J103" s="94"/>
      <c r="K103" s="94"/>
      <c r="L103" s="94"/>
      <c r="M103" s="94"/>
      <c r="N103" s="94"/>
      <c r="O103" s="94"/>
      <c r="P103" s="94"/>
      <c r="Q103" s="93">
        <f t="shared" si="3"/>
        <v>1048685</v>
      </c>
      <c r="R103" s="103"/>
    </row>
    <row r="104" spans="1:18" ht="12.75">
      <c r="A104" s="90" t="s">
        <v>125</v>
      </c>
      <c r="B104" s="90" t="s">
        <v>204</v>
      </c>
      <c r="C104" s="92" t="s">
        <v>205</v>
      </c>
      <c r="D104" s="93">
        <f>'2017 pax'!Q104</f>
        <v>676849</v>
      </c>
      <c r="E104" s="94">
        <v>37816</v>
      </c>
      <c r="F104" s="94">
        <v>40418</v>
      </c>
      <c r="G104" s="94">
        <v>42166</v>
      </c>
      <c r="H104" s="94">
        <v>60152</v>
      </c>
      <c r="I104" s="94"/>
      <c r="J104" s="94"/>
      <c r="K104" s="94"/>
      <c r="L104" s="94"/>
      <c r="M104" s="94"/>
      <c r="N104" s="94"/>
      <c r="O104" s="94"/>
      <c r="P104" s="94"/>
      <c r="Q104" s="93">
        <f t="shared" si="3"/>
        <v>180552</v>
      </c>
      <c r="R104" s="103"/>
    </row>
    <row r="105" spans="1:18" ht="12.75">
      <c r="A105" s="90" t="s">
        <v>125</v>
      </c>
      <c r="B105" s="90" t="s">
        <v>384</v>
      </c>
      <c r="C105" s="92" t="s">
        <v>398</v>
      </c>
      <c r="D105" s="93">
        <f>'2017 pax'!Q105</f>
        <v>292026</v>
      </c>
      <c r="E105" s="94">
        <v>23702</v>
      </c>
      <c r="F105" s="94">
        <v>22119</v>
      </c>
      <c r="G105" s="94">
        <v>25352</v>
      </c>
      <c r="H105" s="94">
        <v>19789</v>
      </c>
      <c r="I105" s="94"/>
      <c r="J105" s="94"/>
      <c r="K105" s="94"/>
      <c r="L105" s="94"/>
      <c r="M105" s="94"/>
      <c r="N105" s="94"/>
      <c r="O105" s="94"/>
      <c r="P105" s="94"/>
      <c r="Q105" s="93">
        <f t="shared" si="3"/>
        <v>90962</v>
      </c>
      <c r="R105" s="103"/>
    </row>
    <row r="106" spans="1:18" ht="12.75">
      <c r="A106" s="90" t="s">
        <v>125</v>
      </c>
      <c r="B106" s="90" t="s">
        <v>215</v>
      </c>
      <c r="C106" s="92" t="s">
        <v>216</v>
      </c>
      <c r="D106" s="93">
        <f>'2017 pax'!Q106</f>
        <v>4419851</v>
      </c>
      <c r="E106" s="94">
        <v>468157</v>
      </c>
      <c r="F106" s="94">
        <v>442891</v>
      </c>
      <c r="G106" s="94">
        <v>480897</v>
      </c>
      <c r="H106" s="94">
        <v>464022</v>
      </c>
      <c r="I106" s="94"/>
      <c r="J106" s="94"/>
      <c r="K106" s="94"/>
      <c r="L106" s="94"/>
      <c r="M106" s="94"/>
      <c r="N106" s="94"/>
      <c r="O106" s="94"/>
      <c r="P106" s="94"/>
      <c r="Q106" s="93">
        <f t="shared" si="3"/>
        <v>1855967</v>
      </c>
      <c r="R106" s="103"/>
    </row>
    <row r="107" spans="1:18" ht="12.75">
      <c r="A107" s="90" t="s">
        <v>125</v>
      </c>
      <c r="B107" s="90" t="s">
        <v>178</v>
      </c>
      <c r="C107" s="92" t="s">
        <v>179</v>
      </c>
      <c r="D107" s="93">
        <f>'2017 pax'!Q107</f>
        <v>1282314</v>
      </c>
      <c r="E107" s="94">
        <v>143966</v>
      </c>
      <c r="F107" s="94">
        <v>129082</v>
      </c>
      <c r="G107" s="94">
        <v>141843</v>
      </c>
      <c r="H107" s="94">
        <v>137274</v>
      </c>
      <c r="I107" s="94"/>
      <c r="J107" s="94"/>
      <c r="K107" s="94"/>
      <c r="L107" s="94"/>
      <c r="M107" s="94"/>
      <c r="N107" s="94"/>
      <c r="O107" s="94"/>
      <c r="P107" s="94"/>
      <c r="Q107" s="93">
        <f t="shared" si="3"/>
        <v>552165</v>
      </c>
      <c r="R107" s="103"/>
    </row>
    <row r="108" spans="1:18" ht="12.75">
      <c r="A108" s="90" t="s">
        <v>125</v>
      </c>
      <c r="B108" s="90" t="s">
        <v>146</v>
      </c>
      <c r="C108" s="92" t="s">
        <v>147</v>
      </c>
      <c r="D108" s="93">
        <f>'2017 pax'!Q108</f>
        <v>2078904</v>
      </c>
      <c r="E108" s="94">
        <v>212725</v>
      </c>
      <c r="F108" s="94">
        <v>186620</v>
      </c>
      <c r="G108" s="94">
        <v>215944</v>
      </c>
      <c r="H108" s="94">
        <v>222990</v>
      </c>
      <c r="I108" s="94"/>
      <c r="J108" s="94"/>
      <c r="K108" s="94"/>
      <c r="L108" s="94"/>
      <c r="M108" s="94"/>
      <c r="N108" s="94"/>
      <c r="O108" s="94"/>
      <c r="P108" s="94"/>
      <c r="Q108" s="93">
        <f t="shared" si="3"/>
        <v>838279</v>
      </c>
      <c r="R108" s="103"/>
    </row>
    <row r="109" spans="1:18" ht="12.75">
      <c r="A109" s="90" t="s">
        <v>125</v>
      </c>
      <c r="B109" s="90" t="s">
        <v>158</v>
      </c>
      <c r="C109" s="92" t="s">
        <v>159</v>
      </c>
      <c r="D109" s="93">
        <f>'2017 pax'!Q109</f>
        <v>47204259</v>
      </c>
      <c r="E109" s="94">
        <v>4400080</v>
      </c>
      <c r="F109" s="94">
        <v>4005964</v>
      </c>
      <c r="G109" s="94">
        <v>4264862</v>
      </c>
      <c r="H109" s="94">
        <v>4147688</v>
      </c>
      <c r="I109" s="94"/>
      <c r="J109" s="94"/>
      <c r="K109" s="94"/>
      <c r="L109" s="94"/>
      <c r="M109" s="94"/>
      <c r="N109" s="94"/>
      <c r="O109" s="94"/>
      <c r="P109" s="94"/>
      <c r="Q109" s="93">
        <f t="shared" si="3"/>
        <v>16818594</v>
      </c>
      <c r="R109" s="103"/>
    </row>
    <row r="110" spans="1:18" ht="12.75">
      <c r="A110" s="90" t="s">
        <v>125</v>
      </c>
      <c r="B110" s="90" t="s">
        <v>166</v>
      </c>
      <c r="C110" s="92" t="s">
        <v>167</v>
      </c>
      <c r="D110" s="93">
        <f>'2017 pax'!Q110</f>
        <v>2065473</v>
      </c>
      <c r="E110" s="94">
        <v>211370</v>
      </c>
      <c r="F110" s="94">
        <v>190753</v>
      </c>
      <c r="G110" s="94">
        <v>209430</v>
      </c>
      <c r="H110" s="94">
        <v>220457</v>
      </c>
      <c r="I110" s="94"/>
      <c r="J110" s="94"/>
      <c r="K110" s="94"/>
      <c r="L110" s="94"/>
      <c r="M110" s="94"/>
      <c r="N110" s="94"/>
      <c r="O110" s="94"/>
      <c r="P110" s="94"/>
      <c r="Q110" s="93">
        <f t="shared" si="3"/>
        <v>832010</v>
      </c>
      <c r="R110" s="103"/>
    </row>
    <row r="111" spans="1:18" ht="12.75">
      <c r="A111" s="90" t="s">
        <v>125</v>
      </c>
      <c r="B111" s="90" t="s">
        <v>172</v>
      </c>
      <c r="C111" s="92" t="s">
        <v>173</v>
      </c>
      <c r="D111" s="93">
        <f>'2017 pax'!Q111</f>
        <v>2855348</v>
      </c>
      <c r="E111" s="94">
        <v>236756</v>
      </c>
      <c r="F111" s="94">
        <v>277927</v>
      </c>
      <c r="G111" s="94">
        <v>329997</v>
      </c>
      <c r="H111" s="94">
        <v>331739</v>
      </c>
      <c r="I111" s="94"/>
      <c r="J111" s="94"/>
      <c r="K111" s="94"/>
      <c r="L111" s="94"/>
      <c r="M111" s="94"/>
      <c r="N111" s="94"/>
      <c r="O111" s="94"/>
      <c r="P111" s="94"/>
      <c r="Q111" s="93">
        <f t="shared" si="3"/>
        <v>1176419</v>
      </c>
      <c r="R111" s="103"/>
    </row>
    <row r="112" spans="1:18" ht="12.75">
      <c r="A112" s="90" t="s">
        <v>125</v>
      </c>
      <c r="B112" s="90" t="s">
        <v>154</v>
      </c>
      <c r="C112" s="92" t="s">
        <v>155</v>
      </c>
      <c r="D112" s="93">
        <f>'2017 pax'!Q112</f>
        <v>1410578</v>
      </c>
      <c r="E112" s="94">
        <v>185688</v>
      </c>
      <c r="F112" s="94">
        <v>152938</v>
      </c>
      <c r="G112" s="94">
        <v>175958</v>
      </c>
      <c r="H112" s="94">
        <v>164137</v>
      </c>
      <c r="I112" s="94"/>
      <c r="J112" s="94"/>
      <c r="K112" s="94"/>
      <c r="L112" s="94"/>
      <c r="M112" s="94"/>
      <c r="N112" s="94"/>
      <c r="O112" s="94"/>
      <c r="P112" s="94"/>
      <c r="Q112" s="93">
        <f t="shared" si="3"/>
        <v>678721</v>
      </c>
      <c r="R112" s="103"/>
    </row>
    <row r="113" spans="1:18" ht="12.75">
      <c r="A113" s="90" t="s">
        <v>125</v>
      </c>
      <c r="B113" s="90" t="s">
        <v>168</v>
      </c>
      <c r="C113" s="92" t="s">
        <v>169</v>
      </c>
      <c r="D113" s="93">
        <f>'2017 pax'!Q113</f>
        <v>7836016</v>
      </c>
      <c r="E113" s="94">
        <v>727654</v>
      </c>
      <c r="F113" s="94">
        <v>688906</v>
      </c>
      <c r="G113" s="94">
        <v>719417</v>
      </c>
      <c r="H113" s="94">
        <v>749976</v>
      </c>
      <c r="I113" s="94"/>
      <c r="J113" s="94"/>
      <c r="K113" s="94"/>
      <c r="L113" s="94"/>
      <c r="M113" s="94"/>
      <c r="N113" s="94"/>
      <c r="O113" s="94"/>
      <c r="P113" s="94"/>
      <c r="Q113" s="93">
        <f t="shared" si="3"/>
        <v>2885953</v>
      </c>
      <c r="R113" s="103"/>
    </row>
    <row r="114" spans="1:18" ht="12.75">
      <c r="A114" s="90" t="s">
        <v>125</v>
      </c>
      <c r="B114" s="90" t="s">
        <v>188</v>
      </c>
      <c r="C114" s="92" t="s">
        <v>189</v>
      </c>
      <c r="D114" s="93">
        <f>'2017 pax'!Q114</f>
        <v>1518420</v>
      </c>
      <c r="E114" s="94">
        <v>155911</v>
      </c>
      <c r="F114" s="94">
        <v>155903</v>
      </c>
      <c r="G114" s="94">
        <v>169724</v>
      </c>
      <c r="H114" s="94">
        <v>167934</v>
      </c>
      <c r="I114" s="94"/>
      <c r="J114" s="94"/>
      <c r="K114" s="94"/>
      <c r="L114" s="94"/>
      <c r="M114" s="94"/>
      <c r="N114" s="94"/>
      <c r="O114" s="94"/>
      <c r="P114" s="94"/>
      <c r="Q114" s="93">
        <f t="shared" si="3"/>
        <v>649472</v>
      </c>
      <c r="R114" s="103"/>
    </row>
    <row r="115" spans="1:18" ht="12.75">
      <c r="A115" s="90" t="s">
        <v>125</v>
      </c>
      <c r="B115" s="90" t="s">
        <v>442</v>
      </c>
      <c r="C115" s="92" t="s">
        <v>395</v>
      </c>
      <c r="D115" s="93">
        <f>'2017 pax'!Q115</f>
        <v>242839</v>
      </c>
      <c r="E115" s="94">
        <v>27186</v>
      </c>
      <c r="F115" s="94">
        <v>29474</v>
      </c>
      <c r="G115" s="94">
        <v>36290</v>
      </c>
      <c r="H115" s="94">
        <v>35897</v>
      </c>
      <c r="I115" s="94"/>
      <c r="J115" s="94"/>
      <c r="K115" s="94"/>
      <c r="L115" s="94"/>
      <c r="M115" s="94"/>
      <c r="N115" s="94"/>
      <c r="O115" s="94"/>
      <c r="P115" s="94"/>
      <c r="Q115" s="93">
        <f t="shared" si="3"/>
        <v>128847</v>
      </c>
      <c r="R115" s="103"/>
    </row>
    <row r="116" spans="1:18" ht="12.75">
      <c r="A116" s="90" t="s">
        <v>125</v>
      </c>
      <c r="B116" s="90" t="s">
        <v>207</v>
      </c>
      <c r="C116" s="92" t="s">
        <v>208</v>
      </c>
      <c r="D116" s="93">
        <f>'2017 pax'!Q116</f>
        <v>372933</v>
      </c>
      <c r="E116" s="94">
        <v>34863</v>
      </c>
      <c r="F116" s="94">
        <v>32362</v>
      </c>
      <c r="G116" s="94">
        <v>32876</v>
      </c>
      <c r="H116" s="94">
        <v>29132</v>
      </c>
      <c r="I116" s="94"/>
      <c r="J116" s="94"/>
      <c r="K116" s="94"/>
      <c r="L116" s="94"/>
      <c r="M116" s="94"/>
      <c r="N116" s="94"/>
      <c r="O116" s="94"/>
      <c r="P116" s="94"/>
      <c r="Q116" s="93">
        <f t="shared" si="3"/>
        <v>129233</v>
      </c>
      <c r="R116" s="103"/>
    </row>
    <row r="117" spans="1:18" ht="12.75">
      <c r="A117" s="90" t="s">
        <v>125</v>
      </c>
      <c r="B117" s="90" t="s">
        <v>198</v>
      </c>
      <c r="C117" s="92" t="s">
        <v>199</v>
      </c>
      <c r="D117" s="93">
        <f>'2017 pax'!Q117</f>
        <v>1521352</v>
      </c>
      <c r="E117" s="94">
        <v>176907</v>
      </c>
      <c r="F117" s="94">
        <v>180396</v>
      </c>
      <c r="G117" s="94">
        <v>199749</v>
      </c>
      <c r="H117" s="94">
        <v>203141</v>
      </c>
      <c r="I117" s="94"/>
      <c r="J117" s="94"/>
      <c r="K117" s="94"/>
      <c r="L117" s="94"/>
      <c r="M117" s="94"/>
      <c r="N117" s="94"/>
      <c r="O117" s="94"/>
      <c r="P117" s="94"/>
      <c r="Q117" s="93">
        <f t="shared" si="3"/>
        <v>760193</v>
      </c>
      <c r="R117" s="103"/>
    </row>
    <row r="118" spans="1:18" ht="12.75">
      <c r="A118" s="90" t="s">
        <v>125</v>
      </c>
      <c r="B118" s="90" t="s">
        <v>383</v>
      </c>
      <c r="C118" s="92" t="s">
        <v>396</v>
      </c>
      <c r="D118" s="93">
        <f>'2017 pax'!Q118</f>
        <v>330184</v>
      </c>
      <c r="E118" s="94">
        <v>37127</v>
      </c>
      <c r="F118" s="94">
        <v>32926</v>
      </c>
      <c r="G118" s="94">
        <v>33864</v>
      </c>
      <c r="H118" s="94">
        <v>31821</v>
      </c>
      <c r="I118" s="94"/>
      <c r="J118" s="94"/>
      <c r="K118" s="94"/>
      <c r="L118" s="94"/>
      <c r="M118" s="94"/>
      <c r="N118" s="94"/>
      <c r="O118" s="94"/>
      <c r="P118" s="94"/>
      <c r="Q118" s="93">
        <f t="shared" si="3"/>
        <v>135738</v>
      </c>
      <c r="R118" s="103"/>
    </row>
    <row r="119" spans="1:18" ht="12.75">
      <c r="A119" s="90" t="s">
        <v>125</v>
      </c>
      <c r="B119" s="90" t="s">
        <v>140</v>
      </c>
      <c r="C119" s="92" t="s">
        <v>141</v>
      </c>
      <c r="D119" s="93">
        <f>'2017 pax'!Q119</f>
        <v>2281299</v>
      </c>
      <c r="E119" s="94">
        <v>202350</v>
      </c>
      <c r="F119" s="94">
        <v>187791</v>
      </c>
      <c r="G119" s="94">
        <v>212604</v>
      </c>
      <c r="H119" s="94">
        <v>230200</v>
      </c>
      <c r="I119" s="94"/>
      <c r="J119" s="94"/>
      <c r="K119" s="94"/>
      <c r="L119" s="94"/>
      <c r="M119" s="94"/>
      <c r="N119" s="94"/>
      <c r="O119" s="94"/>
      <c r="P119" s="94"/>
      <c r="Q119" s="93">
        <f t="shared" si="3"/>
        <v>832945</v>
      </c>
      <c r="R119" s="103"/>
    </row>
    <row r="120" spans="1:18" ht="12.75">
      <c r="A120" s="90" t="s">
        <v>125</v>
      </c>
      <c r="B120" s="90" t="s">
        <v>400</v>
      </c>
      <c r="C120" s="92" t="s">
        <v>401</v>
      </c>
      <c r="D120" s="93">
        <f>'2017 pax'!Q120</f>
        <v>555738</v>
      </c>
      <c r="E120" s="94">
        <v>60804</v>
      </c>
      <c r="F120" s="94">
        <v>63291</v>
      </c>
      <c r="G120" s="94">
        <v>65373</v>
      </c>
      <c r="H120" s="94">
        <v>63369</v>
      </c>
      <c r="I120" s="94"/>
      <c r="J120" s="94"/>
      <c r="K120" s="94"/>
      <c r="L120" s="94"/>
      <c r="M120" s="94"/>
      <c r="N120" s="94"/>
      <c r="O120" s="94"/>
      <c r="P120" s="94"/>
      <c r="Q120" s="93">
        <f t="shared" si="3"/>
        <v>252837</v>
      </c>
      <c r="R120" s="103"/>
    </row>
    <row r="121" spans="1:18" ht="12.75">
      <c r="A121" s="90" t="s">
        <v>125</v>
      </c>
      <c r="B121" s="90" t="s">
        <v>134</v>
      </c>
      <c r="C121" s="92" t="s">
        <v>135</v>
      </c>
      <c r="D121" s="93">
        <f>'2017 pax'!Q121</f>
        <v>4226118</v>
      </c>
      <c r="E121" s="94">
        <v>407881</v>
      </c>
      <c r="F121" s="94">
        <v>348131</v>
      </c>
      <c r="G121" s="94">
        <v>375374</v>
      </c>
      <c r="H121" s="94">
        <v>390310</v>
      </c>
      <c r="I121" s="94"/>
      <c r="J121" s="94"/>
      <c r="K121" s="94"/>
      <c r="L121" s="94"/>
      <c r="M121" s="94"/>
      <c r="N121" s="94"/>
      <c r="O121" s="94"/>
      <c r="P121" s="94"/>
      <c r="Q121" s="93">
        <f t="shared" si="3"/>
        <v>1521696</v>
      </c>
      <c r="R121" s="103"/>
    </row>
    <row r="122" spans="1:18" ht="12.75">
      <c r="A122" s="90" t="s">
        <v>125</v>
      </c>
      <c r="B122" s="90" t="s">
        <v>150</v>
      </c>
      <c r="C122" s="92" t="s">
        <v>151</v>
      </c>
      <c r="D122" s="93">
        <f>'2017 pax'!Q122</f>
        <v>1473717</v>
      </c>
      <c r="E122" s="94">
        <v>145894</v>
      </c>
      <c r="F122" s="94">
        <v>114735</v>
      </c>
      <c r="G122" s="94">
        <v>116315</v>
      </c>
      <c r="H122" s="94">
        <v>120738</v>
      </c>
      <c r="I122" s="94"/>
      <c r="J122" s="94"/>
      <c r="K122" s="94"/>
      <c r="L122" s="94"/>
      <c r="M122" s="94"/>
      <c r="N122" s="94"/>
      <c r="O122" s="94"/>
      <c r="P122" s="94"/>
      <c r="Q122" s="93">
        <f t="shared" si="3"/>
        <v>497682</v>
      </c>
      <c r="R122" s="103"/>
    </row>
    <row r="123" spans="1:18" ht="12.75">
      <c r="A123" s="90" t="s">
        <v>125</v>
      </c>
      <c r="B123" s="90" t="s">
        <v>217</v>
      </c>
      <c r="C123" s="92" t="s">
        <v>206</v>
      </c>
      <c r="D123" s="93">
        <f>'2017 pax'!Q123</f>
        <v>520364</v>
      </c>
      <c r="E123" s="94">
        <v>53826</v>
      </c>
      <c r="F123" s="94">
        <v>53826</v>
      </c>
      <c r="G123" s="94">
        <v>74524</v>
      </c>
      <c r="H123" s="94">
        <v>71523</v>
      </c>
      <c r="I123" s="94"/>
      <c r="J123" s="94"/>
      <c r="K123" s="94"/>
      <c r="L123" s="94"/>
      <c r="M123" s="94"/>
      <c r="N123" s="94"/>
      <c r="O123" s="94"/>
      <c r="P123" s="94"/>
      <c r="Q123" s="93">
        <f t="shared" si="3"/>
        <v>253699</v>
      </c>
      <c r="R123" s="103"/>
    </row>
    <row r="124" spans="1:18" ht="12.75">
      <c r="A124" s="90" t="s">
        <v>125</v>
      </c>
      <c r="B124" s="90" t="s">
        <v>202</v>
      </c>
      <c r="C124" s="92" t="s">
        <v>203</v>
      </c>
      <c r="D124" s="93">
        <f>'2017 pax'!Q124</f>
        <v>1088294</v>
      </c>
      <c r="E124" s="94">
        <v>121034</v>
      </c>
      <c r="F124" s="94">
        <v>117840</v>
      </c>
      <c r="G124" s="94">
        <v>114129</v>
      </c>
      <c r="H124" s="94">
        <v>103760</v>
      </c>
      <c r="I124" s="94"/>
      <c r="J124" s="94"/>
      <c r="K124" s="94"/>
      <c r="L124" s="94"/>
      <c r="M124" s="94"/>
      <c r="N124" s="94"/>
      <c r="O124" s="94"/>
      <c r="P124" s="94"/>
      <c r="Q124" s="93">
        <f t="shared" si="3"/>
        <v>456763</v>
      </c>
      <c r="R124" s="103"/>
    </row>
    <row r="125" spans="1:18" ht="12.75">
      <c r="A125" s="90" t="s">
        <v>125</v>
      </c>
      <c r="B125" s="90" t="s">
        <v>192</v>
      </c>
      <c r="C125" s="92" t="s">
        <v>193</v>
      </c>
      <c r="D125" s="93">
        <f>'2017 pax'!Q125</f>
        <v>1006456</v>
      </c>
      <c r="E125" s="94">
        <v>93590</v>
      </c>
      <c r="F125" s="94">
        <v>86298</v>
      </c>
      <c r="G125" s="94">
        <v>91328</v>
      </c>
      <c r="H125" s="94">
        <v>89847</v>
      </c>
      <c r="I125" s="94"/>
      <c r="J125" s="94"/>
      <c r="K125" s="94"/>
      <c r="L125" s="94"/>
      <c r="M125" s="94"/>
      <c r="N125" s="94"/>
      <c r="O125" s="94"/>
      <c r="P125" s="94"/>
      <c r="Q125" s="93">
        <f t="shared" si="3"/>
        <v>361063</v>
      </c>
      <c r="R125" s="103"/>
    </row>
    <row r="126" spans="1:18" ht="12.75">
      <c r="A126" s="90" t="s">
        <v>125</v>
      </c>
      <c r="B126" s="90" t="s">
        <v>152</v>
      </c>
      <c r="C126" s="92" t="s">
        <v>153</v>
      </c>
      <c r="D126" s="93">
        <f>'2017 pax'!Q126</f>
        <v>1975589</v>
      </c>
      <c r="E126" s="94">
        <v>196428</v>
      </c>
      <c r="F126" s="94">
        <v>206966</v>
      </c>
      <c r="G126" s="94">
        <v>235449</v>
      </c>
      <c r="H126" s="94">
        <v>210146</v>
      </c>
      <c r="I126" s="94"/>
      <c r="J126" s="94"/>
      <c r="K126" s="94"/>
      <c r="L126" s="94"/>
      <c r="M126" s="94"/>
      <c r="N126" s="94"/>
      <c r="O126" s="94"/>
      <c r="P126" s="94"/>
      <c r="Q126" s="93">
        <f t="shared" si="3"/>
        <v>848989</v>
      </c>
      <c r="R126" s="103"/>
    </row>
    <row r="127" spans="1:18" ht="12.75">
      <c r="A127" s="90" t="s">
        <v>125</v>
      </c>
      <c r="B127" s="90" t="s">
        <v>382</v>
      </c>
      <c r="C127" s="92" t="s">
        <v>397</v>
      </c>
      <c r="D127" s="93">
        <f>'2017 pax'!Q127</f>
        <v>675866</v>
      </c>
      <c r="E127" s="94">
        <v>64528</v>
      </c>
      <c r="F127" s="94">
        <v>63484</v>
      </c>
      <c r="G127" s="94">
        <v>94976</v>
      </c>
      <c r="H127" s="94">
        <v>97578</v>
      </c>
      <c r="I127" s="94"/>
      <c r="J127" s="94"/>
      <c r="K127" s="94"/>
      <c r="L127" s="94"/>
      <c r="M127" s="94"/>
      <c r="N127" s="94"/>
      <c r="O127" s="94"/>
      <c r="P127" s="94"/>
      <c r="Q127" s="93">
        <f t="shared" si="3"/>
        <v>320566</v>
      </c>
      <c r="R127" s="103"/>
    </row>
    <row r="128" spans="1:18" ht="12.75">
      <c r="A128" s="90" t="s">
        <v>125</v>
      </c>
      <c r="B128" s="90" t="s">
        <v>170</v>
      </c>
      <c r="C128" s="92" t="s">
        <v>171</v>
      </c>
      <c r="D128" s="93">
        <f>'2017 pax'!Q128</f>
        <v>2409712</v>
      </c>
      <c r="E128" s="94">
        <v>226905</v>
      </c>
      <c r="F128" s="94">
        <v>206537</v>
      </c>
      <c r="G128" s="94">
        <v>237734</v>
      </c>
      <c r="H128" s="94">
        <v>233410</v>
      </c>
      <c r="I128" s="94"/>
      <c r="J128" s="94"/>
      <c r="K128" s="94"/>
      <c r="L128" s="94"/>
      <c r="M128" s="94"/>
      <c r="N128" s="94"/>
      <c r="O128" s="94"/>
      <c r="P128" s="94"/>
      <c r="Q128" s="93">
        <f t="shared" si="3"/>
        <v>904586</v>
      </c>
      <c r="R128" s="103"/>
    </row>
    <row r="129" spans="1:18" ht="12.75">
      <c r="A129" s="99" t="s">
        <v>220</v>
      </c>
      <c r="B129" s="99"/>
      <c r="C129" s="100"/>
      <c r="D129" s="93">
        <f>'2017 pax'!Q129</f>
        <v>293841431</v>
      </c>
      <c r="E129" s="101">
        <f aca="true" t="shared" si="4" ref="E129:P129">SUM(E72:E128)</f>
        <v>28421360</v>
      </c>
      <c r="F129" s="101">
        <f t="shared" si="4"/>
        <v>26226690</v>
      </c>
      <c r="G129" s="101">
        <f t="shared" si="4"/>
        <v>28367467</v>
      </c>
      <c r="H129" s="101">
        <f t="shared" si="4"/>
        <v>28069604</v>
      </c>
      <c r="I129" s="101">
        <f t="shared" si="4"/>
        <v>0</v>
      </c>
      <c r="J129" s="101">
        <f t="shared" si="4"/>
        <v>0</v>
      </c>
      <c r="K129" s="101">
        <f t="shared" si="4"/>
        <v>0</v>
      </c>
      <c r="L129" s="101">
        <f t="shared" si="4"/>
        <v>0</v>
      </c>
      <c r="M129" s="101">
        <f t="shared" si="4"/>
        <v>0</v>
      </c>
      <c r="N129" s="101">
        <f t="shared" si="4"/>
        <v>0</v>
      </c>
      <c r="O129" s="101">
        <f t="shared" si="4"/>
        <v>0</v>
      </c>
      <c r="P129" s="101">
        <f t="shared" si="4"/>
        <v>0</v>
      </c>
      <c r="Q129" s="109">
        <f>SUM(E129:P129)</f>
        <v>111085121</v>
      </c>
      <c r="R129" s="103"/>
    </row>
    <row r="130" spans="1:18" ht="12.75">
      <c r="A130" s="107" t="s">
        <v>368</v>
      </c>
      <c r="B130" s="107" t="s">
        <v>371</v>
      </c>
      <c r="C130" s="108" t="s">
        <v>372</v>
      </c>
      <c r="D130" s="93">
        <f>'2017 pax'!Q130</f>
        <v>1404781</v>
      </c>
      <c r="E130" s="110">
        <v>105581</v>
      </c>
      <c r="F130" s="110">
        <v>109305</v>
      </c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93">
        <f>SUM(E130:P130)</f>
        <v>214886</v>
      </c>
      <c r="R130" s="103"/>
    </row>
    <row r="131" spans="1:18" ht="12.75">
      <c r="A131" s="107" t="s">
        <v>368</v>
      </c>
      <c r="B131" s="107" t="s">
        <v>433</v>
      </c>
      <c r="C131" s="108" t="s">
        <v>434</v>
      </c>
      <c r="D131" s="93">
        <f>'2017 pax'!Q131</f>
        <v>209515</v>
      </c>
      <c r="E131" s="110">
        <v>52657</v>
      </c>
      <c r="F131" s="110">
        <v>53535</v>
      </c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93">
        <f>SUM(E131:P131)</f>
        <v>106192</v>
      </c>
      <c r="R131" s="103"/>
    </row>
    <row r="132" spans="1:21" s="111" customFormat="1" ht="12.75">
      <c r="A132" s="107" t="s">
        <v>368</v>
      </c>
      <c r="B132" s="107" t="s">
        <v>369</v>
      </c>
      <c r="C132" s="108" t="s">
        <v>370</v>
      </c>
      <c r="D132" s="93">
        <f>'2017 pax'!Q132</f>
        <v>20780290</v>
      </c>
      <c r="E132" s="110">
        <v>1346707</v>
      </c>
      <c r="F132" s="94">
        <v>1297054</v>
      </c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3">
        <f>SUM(E132:P132)</f>
        <v>2643761</v>
      </c>
      <c r="R132" s="103"/>
      <c r="U132" s="83"/>
    </row>
    <row r="133" spans="1:21" s="111" customFormat="1" ht="12.75">
      <c r="A133" s="107" t="s">
        <v>337</v>
      </c>
      <c r="B133" s="107" t="s">
        <v>429</v>
      </c>
      <c r="C133" s="108" t="s">
        <v>430</v>
      </c>
      <c r="D133" s="93">
        <f>'2017 pax'!Q133</f>
        <v>11462949</v>
      </c>
      <c r="E133" s="94">
        <v>876885</v>
      </c>
      <c r="F133" s="94"/>
      <c r="G133" s="94"/>
      <c r="H133" s="94"/>
      <c r="I133" s="94"/>
      <c r="K133" s="94"/>
      <c r="L133" s="94"/>
      <c r="M133" s="94"/>
      <c r="N133" s="94"/>
      <c r="O133" s="94"/>
      <c r="P133" s="94"/>
      <c r="Q133" s="93">
        <f>SUM(E133:P133)</f>
        <v>876885</v>
      </c>
      <c r="R133" s="103"/>
      <c r="U133" s="83"/>
    </row>
    <row r="134" spans="1:20" ht="12.75">
      <c r="A134" s="107" t="s">
        <v>337</v>
      </c>
      <c r="B134" s="107" t="s">
        <v>340</v>
      </c>
      <c r="C134" s="108" t="s">
        <v>341</v>
      </c>
      <c r="D134" s="93">
        <f>'2017 pax'!Q134</f>
        <v>15597777</v>
      </c>
      <c r="E134" s="94">
        <v>1197681</v>
      </c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3">
        <f t="shared" si="3"/>
        <v>1197681</v>
      </c>
      <c r="R134" s="112"/>
      <c r="S134" s="94"/>
      <c r="T134" s="94"/>
    </row>
    <row r="135" spans="1:21" ht="12.75">
      <c r="A135" s="107" t="s">
        <v>337</v>
      </c>
      <c r="B135" s="107" t="s">
        <v>338</v>
      </c>
      <c r="C135" s="108" t="s">
        <v>339</v>
      </c>
      <c r="D135" s="93">
        <f>'2017 pax'!Q135</f>
        <v>27983093</v>
      </c>
      <c r="E135" s="94">
        <v>2397215</v>
      </c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3">
        <f t="shared" si="3"/>
        <v>2397215</v>
      </c>
      <c r="R135" s="112"/>
      <c r="S135" s="94"/>
      <c r="T135" s="94"/>
      <c r="U135" s="112"/>
    </row>
    <row r="136" spans="1:21" ht="12.75">
      <c r="A136" s="107" t="s">
        <v>337</v>
      </c>
      <c r="B136" s="107" t="s">
        <v>366</v>
      </c>
      <c r="C136" s="108" t="s">
        <v>367</v>
      </c>
      <c r="D136" s="93">
        <f>'2017 pax'!Q136</f>
        <v>40687040</v>
      </c>
      <c r="E136" s="94">
        <v>3334625</v>
      </c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3">
        <f t="shared" si="3"/>
        <v>3334625</v>
      </c>
      <c r="R136" s="103"/>
      <c r="S136" s="94"/>
      <c r="T136" s="94"/>
      <c r="U136" s="112"/>
    </row>
    <row r="137" spans="1:18" ht="12.75">
      <c r="A137" s="107" t="s">
        <v>311</v>
      </c>
      <c r="B137" s="107" t="s">
        <v>312</v>
      </c>
      <c r="C137" s="108" t="s">
        <v>313</v>
      </c>
      <c r="D137" s="93">
        <f>'2017 pax'!Q137</f>
        <v>14059000</v>
      </c>
      <c r="E137" s="113"/>
      <c r="F137" s="113"/>
      <c r="G137" s="113"/>
      <c r="H137" s="113"/>
      <c r="I137" s="113"/>
      <c r="J137" s="94"/>
      <c r="K137" s="94"/>
      <c r="L137" s="94"/>
      <c r="M137" s="94"/>
      <c r="N137" s="94"/>
      <c r="O137" s="94"/>
      <c r="P137" s="94"/>
      <c r="Q137" s="93">
        <f t="shared" si="3"/>
        <v>0</v>
      </c>
      <c r="R137" s="103"/>
    </row>
    <row r="138" spans="1:20" ht="12.75">
      <c r="A138" s="107" t="s">
        <v>226</v>
      </c>
      <c r="B138" s="107" t="s">
        <v>226</v>
      </c>
      <c r="C138" s="108" t="s">
        <v>227</v>
      </c>
      <c r="D138" s="93">
        <f>'2017 pax'!Q138</f>
        <v>7165803</v>
      </c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3">
        <f t="shared" si="3"/>
        <v>0</v>
      </c>
      <c r="R138" s="103"/>
      <c r="S138" s="94"/>
      <c r="T138" s="112"/>
    </row>
    <row r="139" spans="1:17" ht="12.75">
      <c r="A139" s="104"/>
      <c r="B139" s="104"/>
      <c r="C139" s="105"/>
      <c r="D139" s="93">
        <f>'2017 pax'!Q139</f>
        <v>0</v>
      </c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1:18" ht="12.75">
      <c r="A140" s="90" t="s">
        <v>246</v>
      </c>
      <c r="B140" s="91" t="s">
        <v>247</v>
      </c>
      <c r="C140" s="114" t="s">
        <v>248</v>
      </c>
      <c r="D140" s="93">
        <f>'2017 pax'!Q140</f>
        <v>600738</v>
      </c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3">
        <f aca="true" t="shared" si="5" ref="Q140:Q149">SUM(E140:P140)</f>
        <v>0</v>
      </c>
      <c r="R140" s="103"/>
    </row>
    <row r="141" spans="1:18" ht="12.75">
      <c r="A141" s="90" t="s">
        <v>246</v>
      </c>
      <c r="B141" s="91" t="s">
        <v>249</v>
      </c>
      <c r="C141" s="114" t="s">
        <v>250</v>
      </c>
      <c r="D141" s="93">
        <f>'2017 pax'!Q141</f>
        <v>3662307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3">
        <f t="shared" si="5"/>
        <v>0</v>
      </c>
      <c r="R141" s="103"/>
    </row>
    <row r="142" spans="1:18" ht="12.75">
      <c r="A142" s="90" t="s">
        <v>246</v>
      </c>
      <c r="B142" s="91" t="s">
        <v>413</v>
      </c>
      <c r="C142" s="114" t="s">
        <v>414</v>
      </c>
      <c r="D142" s="93">
        <f>'2017 pax'!Q142</f>
        <v>64763</v>
      </c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3">
        <f t="shared" si="5"/>
        <v>0</v>
      </c>
      <c r="R142" s="103"/>
    </row>
    <row r="143" spans="1:18" ht="12.75">
      <c r="A143" s="90" t="s">
        <v>246</v>
      </c>
      <c r="B143" s="91" t="s">
        <v>251</v>
      </c>
      <c r="C143" s="114" t="s">
        <v>252</v>
      </c>
      <c r="D143" s="93">
        <f>'2017 pax'!Q143</f>
        <v>402910</v>
      </c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3">
        <f t="shared" si="5"/>
        <v>0</v>
      </c>
      <c r="R143" s="103"/>
    </row>
    <row r="144" spans="1:18" ht="12.75">
      <c r="A144" s="90" t="s">
        <v>246</v>
      </c>
      <c r="B144" s="91" t="s">
        <v>296</v>
      </c>
      <c r="C144" s="114" t="s">
        <v>297</v>
      </c>
      <c r="D144" s="93">
        <f>'2017 pax'!Q144</f>
        <v>81001</v>
      </c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3">
        <f t="shared" si="5"/>
        <v>0</v>
      </c>
      <c r="R144" s="103"/>
    </row>
    <row r="145" spans="1:18" ht="12.75">
      <c r="A145" s="90" t="s">
        <v>246</v>
      </c>
      <c r="B145" s="91" t="s">
        <v>253</v>
      </c>
      <c r="C145" s="114" t="s">
        <v>254</v>
      </c>
      <c r="D145" s="93">
        <f>'2017 pax'!Q145</f>
        <v>1805297</v>
      </c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3">
        <f t="shared" si="5"/>
        <v>0</v>
      </c>
      <c r="R145" s="103"/>
    </row>
    <row r="146" spans="1:18" ht="12.75">
      <c r="A146" s="90" t="s">
        <v>246</v>
      </c>
      <c r="B146" s="91" t="s">
        <v>255</v>
      </c>
      <c r="C146" s="114" t="s">
        <v>256</v>
      </c>
      <c r="D146" s="93">
        <f>'2017 pax'!Q146</f>
        <v>245320</v>
      </c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3">
        <f t="shared" si="5"/>
        <v>0</v>
      </c>
      <c r="R146" s="103"/>
    </row>
    <row r="147" spans="1:18" ht="12.75">
      <c r="A147" s="90" t="s">
        <v>246</v>
      </c>
      <c r="B147" s="91" t="s">
        <v>257</v>
      </c>
      <c r="C147" s="114" t="s">
        <v>258</v>
      </c>
      <c r="D147" s="93">
        <f>'2017 pax'!Q147</f>
        <v>201933</v>
      </c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3">
        <f t="shared" si="5"/>
        <v>0</v>
      </c>
      <c r="R147" s="103"/>
    </row>
    <row r="148" spans="1:18" ht="12.75">
      <c r="A148" s="90" t="s">
        <v>246</v>
      </c>
      <c r="B148" s="91" t="s">
        <v>259</v>
      </c>
      <c r="C148" s="114" t="s">
        <v>260</v>
      </c>
      <c r="D148" s="93">
        <f>'2017 pax'!Q148</f>
        <v>373386</v>
      </c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3">
        <f t="shared" si="5"/>
        <v>0</v>
      </c>
      <c r="R148" s="103"/>
    </row>
    <row r="149" spans="1:18" ht="12.75">
      <c r="A149" s="90" t="s">
        <v>246</v>
      </c>
      <c r="B149" s="91" t="s">
        <v>261</v>
      </c>
      <c r="C149" s="114" t="s">
        <v>262</v>
      </c>
      <c r="D149" s="93">
        <f>'2017 pax'!Q149</f>
        <v>396443</v>
      </c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3">
        <f t="shared" si="5"/>
        <v>0</v>
      </c>
      <c r="R149" s="103"/>
    </row>
    <row r="150" spans="1:18" s="115" customFormat="1" ht="12.75">
      <c r="A150" s="99" t="s">
        <v>263</v>
      </c>
      <c r="B150" s="99"/>
      <c r="C150" s="100"/>
      <c r="D150" s="93">
        <f>'2017 pax'!Q150</f>
        <v>7834098</v>
      </c>
      <c r="E150" s="101">
        <f>SUM(E140:E149)</f>
        <v>0</v>
      </c>
      <c r="F150" s="101">
        <f>SUM(F140:F149)</f>
        <v>0</v>
      </c>
      <c r="G150" s="101">
        <f>SUM(G140:G149)</f>
        <v>0</v>
      </c>
      <c r="H150" s="101">
        <f>SUM(H140:H149)</f>
        <v>0</v>
      </c>
      <c r="I150" s="101">
        <f>SUM(I140:I149)</f>
        <v>0</v>
      </c>
      <c r="J150" s="101">
        <f aca="true" t="shared" si="6" ref="J150:P150">SUM(J140:J149)</f>
        <v>0</v>
      </c>
      <c r="K150" s="101">
        <f t="shared" si="6"/>
        <v>0</v>
      </c>
      <c r="L150" s="101">
        <f t="shared" si="6"/>
        <v>0</v>
      </c>
      <c r="M150" s="101">
        <f t="shared" si="6"/>
        <v>0</v>
      </c>
      <c r="N150" s="101">
        <f t="shared" si="6"/>
        <v>0</v>
      </c>
      <c r="O150" s="101">
        <f t="shared" si="6"/>
        <v>0</v>
      </c>
      <c r="P150" s="101">
        <f t="shared" si="6"/>
        <v>0</v>
      </c>
      <c r="Q150" s="109">
        <f>SUM(E150:P150)</f>
        <v>0</v>
      </c>
      <c r="R150" s="103"/>
    </row>
    <row r="151" spans="1:17" s="111" customFormat="1" ht="12.75">
      <c r="A151" s="107" t="s">
        <v>298</v>
      </c>
      <c r="B151" s="107" t="s">
        <v>301</v>
      </c>
      <c r="C151" s="108" t="s">
        <v>302</v>
      </c>
      <c r="D151" s="93">
        <f>'2017 pax'!Q151</f>
        <v>19625445</v>
      </c>
      <c r="E151" s="113"/>
      <c r="F151" s="113"/>
      <c r="G151" s="113"/>
      <c r="H151" s="113"/>
      <c r="I151" s="113"/>
      <c r="J151" s="113"/>
      <c r="K151" s="94"/>
      <c r="L151" s="94"/>
      <c r="M151" s="94"/>
      <c r="N151" s="94"/>
      <c r="O151" s="94"/>
      <c r="P151" s="94"/>
      <c r="Q151" s="93">
        <f aca="true" t="shared" si="7" ref="Q151:Q159">SUM(E151:P151)</f>
        <v>0</v>
      </c>
    </row>
    <row r="152" spans="1:17" s="115" customFormat="1" ht="12.75">
      <c r="A152" s="107" t="s">
        <v>298</v>
      </c>
      <c r="B152" s="107" t="s">
        <v>300</v>
      </c>
      <c r="C152" s="108" t="s">
        <v>299</v>
      </c>
      <c r="D152" s="93">
        <f>'2017 pax'!Q152</f>
        <v>6722158</v>
      </c>
      <c r="E152" s="113"/>
      <c r="F152" s="113"/>
      <c r="G152" s="113"/>
      <c r="H152" s="113"/>
      <c r="I152" s="113"/>
      <c r="J152" s="113"/>
      <c r="K152" s="94"/>
      <c r="L152" s="94"/>
      <c r="M152" s="94"/>
      <c r="N152" s="94"/>
      <c r="O152" s="94"/>
      <c r="P152" s="94"/>
      <c r="Q152" s="93">
        <f t="shared" si="7"/>
        <v>0</v>
      </c>
    </row>
    <row r="153" spans="1:17" s="115" customFormat="1" ht="12.75">
      <c r="A153" s="107" t="s">
        <v>298</v>
      </c>
      <c r="B153" s="107" t="s">
        <v>303</v>
      </c>
      <c r="C153" s="108" t="s">
        <v>304</v>
      </c>
      <c r="D153" s="93">
        <f>'2017 pax'!Q153</f>
        <v>2015619</v>
      </c>
      <c r="E153" s="113"/>
      <c r="F153" s="113"/>
      <c r="G153" s="113"/>
      <c r="H153" s="113"/>
      <c r="I153" s="113"/>
      <c r="J153" s="113"/>
      <c r="K153" s="94"/>
      <c r="L153" s="94"/>
      <c r="M153" s="94"/>
      <c r="N153" s="94"/>
      <c r="O153" s="94"/>
      <c r="P153" s="94"/>
      <c r="Q153" s="93">
        <f t="shared" si="7"/>
        <v>0</v>
      </c>
    </row>
    <row r="154" spans="1:19" s="115" customFormat="1" ht="12.75">
      <c r="A154" s="107" t="s">
        <v>298</v>
      </c>
      <c r="B154" s="107" t="s">
        <v>307</v>
      </c>
      <c r="C154" s="108" t="s">
        <v>308</v>
      </c>
      <c r="D154" s="93">
        <f>'2017 pax'!Q154</f>
        <v>6110917</v>
      </c>
      <c r="E154" s="113"/>
      <c r="F154" s="113"/>
      <c r="G154" s="113"/>
      <c r="H154" s="113"/>
      <c r="I154" s="113"/>
      <c r="J154" s="113"/>
      <c r="K154" s="94"/>
      <c r="L154" s="94"/>
      <c r="M154" s="94"/>
      <c r="N154" s="94"/>
      <c r="O154" s="94"/>
      <c r="P154" s="94"/>
      <c r="Q154" s="93">
        <f t="shared" si="7"/>
        <v>0</v>
      </c>
      <c r="R154" s="103"/>
      <c r="S154" s="121">
        <f>(Q154-D154)/D154</f>
        <v>-1</v>
      </c>
    </row>
    <row r="155" spans="1:17" s="115" customFormat="1" ht="12.75">
      <c r="A155" s="99" t="s">
        <v>309</v>
      </c>
      <c r="B155" s="99"/>
      <c r="C155" s="100"/>
      <c r="D155" s="93">
        <f>'2017 pax'!Q155</f>
        <v>34474139</v>
      </c>
      <c r="E155" s="101">
        <f aca="true" t="shared" si="8" ref="E155:P155">SUM(E151:E154)</f>
        <v>0</v>
      </c>
      <c r="F155" s="101">
        <f t="shared" si="8"/>
        <v>0</v>
      </c>
      <c r="G155" s="101">
        <f t="shared" si="8"/>
        <v>0</v>
      </c>
      <c r="H155" s="101">
        <f t="shared" si="8"/>
        <v>0</v>
      </c>
      <c r="I155" s="101">
        <f t="shared" si="8"/>
        <v>0</v>
      </c>
      <c r="J155" s="101">
        <f t="shared" si="8"/>
        <v>0</v>
      </c>
      <c r="K155" s="101">
        <f t="shared" si="8"/>
        <v>0</v>
      </c>
      <c r="L155" s="101">
        <f t="shared" si="8"/>
        <v>0</v>
      </c>
      <c r="M155" s="101">
        <f t="shared" si="8"/>
        <v>0</v>
      </c>
      <c r="N155" s="101">
        <f t="shared" si="8"/>
        <v>0</v>
      </c>
      <c r="O155" s="101">
        <f t="shared" si="8"/>
        <v>0</v>
      </c>
      <c r="P155" s="101">
        <f t="shared" si="8"/>
        <v>0</v>
      </c>
      <c r="Q155" s="101">
        <f>SUM(Q151:Q154)</f>
        <v>0</v>
      </c>
    </row>
    <row r="156" spans="1:18" s="111" customFormat="1" ht="12.75">
      <c r="A156" s="107" t="s">
        <v>293</v>
      </c>
      <c r="B156" s="107" t="s">
        <v>294</v>
      </c>
      <c r="C156" s="108" t="s">
        <v>295</v>
      </c>
      <c r="D156" s="93">
        <f>'2017 pax'!Q156</f>
        <v>9360553</v>
      </c>
      <c r="E156" s="113"/>
      <c r="F156" s="113"/>
      <c r="G156" s="113"/>
      <c r="H156" s="113"/>
      <c r="I156" s="113"/>
      <c r="J156" s="113"/>
      <c r="K156" s="113"/>
      <c r="L156" s="113"/>
      <c r="M156" s="94"/>
      <c r="N156" s="94"/>
      <c r="O156" s="94"/>
      <c r="P156" s="94"/>
      <c r="Q156" s="93">
        <f t="shared" si="7"/>
        <v>0</v>
      </c>
      <c r="R156" s="103"/>
    </row>
    <row r="157" spans="1:18" s="111" customFormat="1" ht="12.75">
      <c r="A157" s="107" t="s">
        <v>293</v>
      </c>
      <c r="B157" s="107" t="s">
        <v>305</v>
      </c>
      <c r="C157" s="108" t="s">
        <v>306</v>
      </c>
      <c r="D157" s="93">
        <f>'2017 pax'!Q157</f>
        <v>1032953</v>
      </c>
      <c r="E157" s="113"/>
      <c r="F157" s="113"/>
      <c r="G157" s="113"/>
      <c r="H157" s="113"/>
      <c r="I157" s="113"/>
      <c r="J157" s="113"/>
      <c r="K157" s="113"/>
      <c r="L157" s="113"/>
      <c r="M157" s="94"/>
      <c r="N157" s="94"/>
      <c r="O157" s="94"/>
      <c r="P157" s="94"/>
      <c r="Q157" s="93">
        <f t="shared" si="7"/>
        <v>0</v>
      </c>
      <c r="R157" s="103"/>
    </row>
    <row r="158" spans="1:18" s="111" customFormat="1" ht="12.75">
      <c r="A158" s="107" t="s">
        <v>373</v>
      </c>
      <c r="B158" s="107" t="s">
        <v>431</v>
      </c>
      <c r="C158" s="108" t="s">
        <v>432</v>
      </c>
      <c r="D158" s="93">
        <f>'2017 pax'!Q158</f>
        <v>1514558</v>
      </c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94"/>
      <c r="Q158" s="93">
        <f t="shared" si="7"/>
        <v>0</v>
      </c>
      <c r="R158" s="103"/>
    </row>
    <row r="159" spans="1:18" s="111" customFormat="1" ht="12.75">
      <c r="A159" s="107" t="s">
        <v>373</v>
      </c>
      <c r="B159" s="107" t="s">
        <v>374</v>
      </c>
      <c r="C159" s="108" t="s">
        <v>375</v>
      </c>
      <c r="D159" s="93">
        <f>'2017 pax'!Q159</f>
        <v>42022484</v>
      </c>
      <c r="E159" s="113">
        <v>3812109</v>
      </c>
      <c r="F159" s="113">
        <v>3359789</v>
      </c>
      <c r="G159" s="113">
        <v>3765375</v>
      </c>
      <c r="H159" s="113"/>
      <c r="I159" s="113"/>
      <c r="J159" s="113"/>
      <c r="K159" s="102"/>
      <c r="L159" s="94"/>
      <c r="M159" s="94"/>
      <c r="N159" s="94"/>
      <c r="O159" s="94"/>
      <c r="P159" s="94"/>
      <c r="Q159" s="93">
        <f t="shared" si="7"/>
        <v>10937273</v>
      </c>
      <c r="R159" s="103"/>
    </row>
    <row r="160" spans="1:18" ht="12.75">
      <c r="A160" s="90" t="s">
        <v>121</v>
      </c>
      <c r="B160" s="90" t="s">
        <v>121</v>
      </c>
      <c r="C160" s="92" t="s">
        <v>122</v>
      </c>
      <c r="D160" s="93">
        <f>'2017 pax'!Q160</f>
        <v>62230000</v>
      </c>
      <c r="E160" s="94">
        <v>5300000</v>
      </c>
      <c r="F160" s="94">
        <v>4930000</v>
      </c>
      <c r="G160" s="94">
        <v>5560000</v>
      </c>
      <c r="H160" s="94">
        <v>5430000</v>
      </c>
      <c r="I160" s="94">
        <v>5290000</v>
      </c>
      <c r="J160" s="94"/>
      <c r="K160" s="94"/>
      <c r="L160" s="94"/>
      <c r="M160" s="94"/>
      <c r="N160" s="94"/>
      <c r="O160" s="94"/>
      <c r="P160" s="94"/>
      <c r="Q160" s="93">
        <f>SUM(E160:P160)</f>
        <v>26510000</v>
      </c>
      <c r="R160" s="103"/>
    </row>
    <row r="161" spans="1:17" ht="12.75">
      <c r="A161" s="104"/>
      <c r="B161" s="104"/>
      <c r="C161" s="105"/>
      <c r="D161" s="93">
        <f>'2017 pax'!Q161</f>
        <v>0</v>
      </c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1:18" ht="12.75">
      <c r="A162" s="90" t="s">
        <v>230</v>
      </c>
      <c r="B162" s="90" t="s">
        <v>235</v>
      </c>
      <c r="C162" s="92" t="s">
        <v>236</v>
      </c>
      <c r="D162" s="93">
        <f>'2017 pax'!Q162</f>
        <v>402452</v>
      </c>
      <c r="E162" s="94">
        <v>24225</v>
      </c>
      <c r="F162" s="94">
        <v>29712</v>
      </c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3">
        <f aca="true" t="shared" si="9" ref="Q162:Q205">SUM(E162:P162)</f>
        <v>53937</v>
      </c>
      <c r="R162" s="103"/>
    </row>
    <row r="163" spans="1:18" ht="12.75">
      <c r="A163" s="90" t="s">
        <v>230</v>
      </c>
      <c r="B163" s="90" t="s">
        <v>233</v>
      </c>
      <c r="C163" s="92" t="s">
        <v>234</v>
      </c>
      <c r="D163" s="93">
        <f>'2017 pax'!Q163</f>
        <v>10693063</v>
      </c>
      <c r="E163" s="94">
        <v>928429</v>
      </c>
      <c r="F163" s="94">
        <v>893974</v>
      </c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3">
        <f t="shared" si="9"/>
        <v>1822403</v>
      </c>
      <c r="R163" s="103"/>
    </row>
    <row r="164" spans="1:18" ht="12.75">
      <c r="A164" s="90" t="s">
        <v>230</v>
      </c>
      <c r="B164" s="90" t="s">
        <v>228</v>
      </c>
      <c r="C164" s="92" t="s">
        <v>229</v>
      </c>
      <c r="D164" s="93">
        <f>'2017 pax'!Q164</f>
        <v>5527747</v>
      </c>
      <c r="E164" s="94">
        <v>450732</v>
      </c>
      <c r="F164" s="94">
        <v>429585</v>
      </c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3">
        <f t="shared" si="9"/>
        <v>880317</v>
      </c>
      <c r="R164" s="103"/>
    </row>
    <row r="165" spans="1:18" ht="12.75">
      <c r="A165" s="90" t="s">
        <v>230</v>
      </c>
      <c r="B165" s="90" t="s">
        <v>237</v>
      </c>
      <c r="C165" s="92" t="s">
        <v>238</v>
      </c>
      <c r="D165" s="93">
        <f>'2017 pax'!Q165</f>
        <v>804741</v>
      </c>
      <c r="E165" s="94">
        <v>66237</v>
      </c>
      <c r="F165" s="94">
        <v>59028</v>
      </c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3">
        <f t="shared" si="9"/>
        <v>125265</v>
      </c>
      <c r="R165" s="103"/>
    </row>
    <row r="166" spans="1:18" ht="12.75">
      <c r="A166" s="90" t="s">
        <v>230</v>
      </c>
      <c r="B166" s="90" t="s">
        <v>239</v>
      </c>
      <c r="C166" s="92" t="s">
        <v>240</v>
      </c>
      <c r="D166" s="93">
        <f>'2017 pax'!Q166</f>
        <v>785486</v>
      </c>
      <c r="E166" s="94">
        <v>66038</v>
      </c>
      <c r="F166" s="94">
        <v>63040</v>
      </c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3">
        <f t="shared" si="9"/>
        <v>129078</v>
      </c>
      <c r="R166" s="103"/>
    </row>
    <row r="167" spans="1:18" ht="12.75">
      <c r="A167" s="90" t="s">
        <v>230</v>
      </c>
      <c r="B167" s="90" t="s">
        <v>231</v>
      </c>
      <c r="C167" s="92" t="s">
        <v>232</v>
      </c>
      <c r="D167" s="93">
        <f>'2017 pax'!Q167</f>
        <v>21180060</v>
      </c>
      <c r="E167" s="94">
        <v>1695041</v>
      </c>
      <c r="F167" s="94">
        <v>1565707</v>
      </c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3">
        <f t="shared" si="9"/>
        <v>3260748</v>
      </c>
      <c r="R167" s="103"/>
    </row>
    <row r="168" spans="1:18" ht="12.75">
      <c r="A168" s="90" t="s">
        <v>230</v>
      </c>
      <c r="B168" s="90" t="s">
        <v>241</v>
      </c>
      <c r="C168" s="92" t="s">
        <v>242</v>
      </c>
      <c r="D168" s="93">
        <f>'2017 pax'!Q168</f>
        <v>170042</v>
      </c>
      <c r="E168" s="94">
        <v>10096</v>
      </c>
      <c r="F168" s="94">
        <v>16406</v>
      </c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3">
        <f t="shared" si="9"/>
        <v>26502</v>
      </c>
      <c r="R168" s="103"/>
    </row>
    <row r="169" spans="1:18" ht="12.75">
      <c r="A169" s="90" t="s">
        <v>230</v>
      </c>
      <c r="B169" s="90" t="s">
        <v>243</v>
      </c>
      <c r="C169" s="92" t="s">
        <v>244</v>
      </c>
      <c r="D169" s="93">
        <f>'2017 pax'!Q169</f>
        <v>1620705</v>
      </c>
      <c r="E169" s="94">
        <v>134996</v>
      </c>
      <c r="F169" s="94">
        <v>130843</v>
      </c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3">
        <f t="shared" si="9"/>
        <v>265839</v>
      </c>
      <c r="R169" s="103"/>
    </row>
    <row r="170" spans="1:18" ht="12.75">
      <c r="A170" s="99" t="s">
        <v>245</v>
      </c>
      <c r="B170" s="99"/>
      <c r="C170" s="100"/>
      <c r="D170" s="93">
        <f>'2017 pax'!Q170</f>
        <v>41184296</v>
      </c>
      <c r="E170" s="101">
        <f aca="true" t="shared" si="10" ref="E170:P170">SUM(E162:E169)</f>
        <v>3375794</v>
      </c>
      <c r="F170" s="101">
        <f t="shared" si="10"/>
        <v>3188295</v>
      </c>
      <c r="G170" s="101">
        <f t="shared" si="10"/>
        <v>0</v>
      </c>
      <c r="H170" s="101">
        <f t="shared" si="10"/>
        <v>0</v>
      </c>
      <c r="I170" s="101">
        <f t="shared" si="10"/>
        <v>0</v>
      </c>
      <c r="J170" s="101">
        <f t="shared" si="10"/>
        <v>0</v>
      </c>
      <c r="K170" s="101">
        <f t="shared" si="10"/>
        <v>0</v>
      </c>
      <c r="L170" s="101">
        <f t="shared" si="10"/>
        <v>0</v>
      </c>
      <c r="M170" s="101">
        <f t="shared" si="10"/>
        <v>0</v>
      </c>
      <c r="N170" s="101">
        <f t="shared" si="10"/>
        <v>0</v>
      </c>
      <c r="O170" s="101">
        <f t="shared" si="10"/>
        <v>0</v>
      </c>
      <c r="P170" s="101">
        <f t="shared" si="10"/>
        <v>0</v>
      </c>
      <c r="Q170" s="109">
        <f>SUM(E170:P170)</f>
        <v>6564089</v>
      </c>
      <c r="R170" s="103"/>
    </row>
    <row r="171" spans="1:18" ht="12.75">
      <c r="A171" s="107" t="s">
        <v>264</v>
      </c>
      <c r="B171" s="107" t="s">
        <v>267</v>
      </c>
      <c r="C171" s="108" t="s">
        <v>268</v>
      </c>
      <c r="D171" s="93">
        <f>'2017 pax'!Q171</f>
        <v>16403541</v>
      </c>
      <c r="E171" s="94">
        <v>1501524</v>
      </c>
      <c r="F171" s="94">
        <v>1330688</v>
      </c>
      <c r="G171" s="94">
        <v>1432241</v>
      </c>
      <c r="H171" s="94"/>
      <c r="I171" s="94"/>
      <c r="J171" s="94"/>
      <c r="K171" s="94"/>
      <c r="L171" s="94"/>
      <c r="M171" s="94"/>
      <c r="N171" s="94"/>
      <c r="O171" s="94"/>
      <c r="P171" s="94"/>
      <c r="Q171" s="93">
        <f t="shared" si="9"/>
        <v>4264453</v>
      </c>
      <c r="R171" s="103"/>
    </row>
    <row r="172" spans="1:18" ht="12.75">
      <c r="A172" s="107" t="s">
        <v>264</v>
      </c>
      <c r="B172" s="107" t="s">
        <v>276</v>
      </c>
      <c r="C172" s="108" t="s">
        <v>277</v>
      </c>
      <c r="D172" s="93">
        <f>'2017 pax'!Q172</f>
        <v>2571551</v>
      </c>
      <c r="E172" s="94">
        <v>202252</v>
      </c>
      <c r="F172" s="94">
        <v>173320</v>
      </c>
      <c r="G172" s="94">
        <v>194142</v>
      </c>
      <c r="H172" s="94"/>
      <c r="I172" s="94"/>
      <c r="J172" s="94"/>
      <c r="K172" s="94"/>
      <c r="L172" s="94"/>
      <c r="M172" s="94"/>
      <c r="N172" s="94"/>
      <c r="O172" s="94"/>
      <c r="P172" s="94"/>
      <c r="Q172" s="93">
        <f t="shared" si="9"/>
        <v>569714</v>
      </c>
      <c r="R172" s="103"/>
    </row>
    <row r="173" spans="1:18" ht="12.75">
      <c r="A173" s="107" t="s">
        <v>264</v>
      </c>
      <c r="B173" s="107" t="s">
        <v>271</v>
      </c>
      <c r="C173" s="108" t="s">
        <v>272</v>
      </c>
      <c r="D173" s="93">
        <f>'2017 pax'!Q173</f>
        <v>3560124</v>
      </c>
      <c r="E173" s="94">
        <v>357886</v>
      </c>
      <c r="F173" s="94">
        <v>301622</v>
      </c>
      <c r="G173" s="94">
        <v>316578</v>
      </c>
      <c r="H173" s="94"/>
      <c r="I173" s="94"/>
      <c r="J173" s="94"/>
      <c r="K173" s="94"/>
      <c r="L173" s="94"/>
      <c r="M173" s="94"/>
      <c r="N173" s="94"/>
      <c r="O173" s="94"/>
      <c r="P173" s="94"/>
      <c r="Q173" s="93">
        <f t="shared" si="9"/>
        <v>976086</v>
      </c>
      <c r="R173" s="103"/>
    </row>
    <row r="174" spans="1:18" ht="12.75">
      <c r="A174" s="107" t="s">
        <v>264</v>
      </c>
      <c r="B174" s="107" t="s">
        <v>286</v>
      </c>
      <c r="C174" s="108" t="s">
        <v>287</v>
      </c>
      <c r="D174" s="93">
        <f>'2017 pax'!Q174</f>
        <v>225797</v>
      </c>
      <c r="E174" s="94">
        <v>16441</v>
      </c>
      <c r="F174" s="94">
        <v>13615</v>
      </c>
      <c r="G174" s="94">
        <v>19008</v>
      </c>
      <c r="H174" s="94"/>
      <c r="I174" s="94"/>
      <c r="J174" s="94"/>
      <c r="K174" s="94"/>
      <c r="L174" s="94"/>
      <c r="M174" s="94"/>
      <c r="N174" s="94"/>
      <c r="O174" s="94"/>
      <c r="P174" s="94"/>
      <c r="Q174" s="93">
        <f t="shared" si="9"/>
        <v>49064</v>
      </c>
      <c r="R174" s="103"/>
    </row>
    <row r="175" spans="1:18" ht="12.75">
      <c r="A175" s="107" t="s">
        <v>264</v>
      </c>
      <c r="B175" s="107" t="s">
        <v>275</v>
      </c>
      <c r="C175" s="108" t="s">
        <v>274</v>
      </c>
      <c r="D175" s="93">
        <f>'2017 pax'!Q175</f>
        <v>1946605</v>
      </c>
      <c r="E175" s="94">
        <v>163796</v>
      </c>
      <c r="F175" s="94">
        <v>144180</v>
      </c>
      <c r="G175" s="94">
        <v>155847</v>
      </c>
      <c r="H175" s="94"/>
      <c r="I175" s="94"/>
      <c r="J175" s="94"/>
      <c r="K175" s="94"/>
      <c r="L175" s="94"/>
      <c r="M175" s="94"/>
      <c r="N175" s="94"/>
      <c r="O175" s="94"/>
      <c r="P175" s="94"/>
      <c r="Q175" s="93">
        <f t="shared" si="9"/>
        <v>463823</v>
      </c>
      <c r="R175" s="103"/>
    </row>
    <row r="176" spans="1:18" ht="12.75">
      <c r="A176" s="107" t="s">
        <v>264</v>
      </c>
      <c r="B176" s="107" t="s">
        <v>270</v>
      </c>
      <c r="C176" s="108" t="s">
        <v>269</v>
      </c>
      <c r="D176" s="93">
        <f>'2017 pax'!Q176</f>
        <v>29604363</v>
      </c>
      <c r="E176" s="94">
        <v>2299069</v>
      </c>
      <c r="F176" s="94">
        <v>2001084</v>
      </c>
      <c r="G176" s="94">
        <v>2272555</v>
      </c>
      <c r="H176" s="94"/>
      <c r="I176" s="94"/>
      <c r="J176" s="94"/>
      <c r="K176" s="94"/>
      <c r="L176" s="94"/>
      <c r="M176" s="94"/>
      <c r="N176" s="94"/>
      <c r="O176" s="94"/>
      <c r="P176" s="94"/>
      <c r="Q176" s="93">
        <f t="shared" si="9"/>
        <v>6572708</v>
      </c>
      <c r="R176" s="103"/>
    </row>
    <row r="177" spans="1:18" ht="12.75">
      <c r="A177" s="107" t="s">
        <v>264</v>
      </c>
      <c r="B177" s="107" t="s">
        <v>288</v>
      </c>
      <c r="C177" s="108" t="s">
        <v>289</v>
      </c>
      <c r="D177" s="93">
        <f>'2017 pax'!Q177</f>
        <v>298016</v>
      </c>
      <c r="E177" s="94">
        <v>45333</v>
      </c>
      <c r="F177" s="94">
        <v>38052</v>
      </c>
      <c r="G177" s="94">
        <v>34039</v>
      </c>
      <c r="H177" s="94"/>
      <c r="I177" s="94"/>
      <c r="J177" s="94"/>
      <c r="K177" s="94"/>
      <c r="L177" s="94"/>
      <c r="M177" s="94"/>
      <c r="N177" s="94"/>
      <c r="O177" s="94"/>
      <c r="P177" s="94"/>
      <c r="Q177" s="93">
        <f t="shared" si="9"/>
        <v>117424</v>
      </c>
      <c r="R177" s="103"/>
    </row>
    <row r="178" spans="1:21" ht="12.75">
      <c r="A178" s="107" t="s">
        <v>264</v>
      </c>
      <c r="B178" s="107" t="s">
        <v>282</v>
      </c>
      <c r="C178" s="108" t="s">
        <v>283</v>
      </c>
      <c r="D178" s="93">
        <f>'2017 pax'!Q178</f>
        <v>178261</v>
      </c>
      <c r="E178" s="94">
        <v>13786</v>
      </c>
      <c r="F178" s="94">
        <v>13357</v>
      </c>
      <c r="G178" s="94">
        <v>13545</v>
      </c>
      <c r="H178" s="94"/>
      <c r="I178" s="94"/>
      <c r="J178" s="94"/>
      <c r="K178" s="94"/>
      <c r="L178" s="94"/>
      <c r="M178" s="94"/>
      <c r="N178" s="94"/>
      <c r="O178" s="94"/>
      <c r="P178" s="94"/>
      <c r="Q178" s="93">
        <f t="shared" si="9"/>
        <v>40688</v>
      </c>
      <c r="R178" s="103"/>
      <c r="U178" s="83">
        <v>52519</v>
      </c>
    </row>
    <row r="179" spans="1:21" ht="12.75">
      <c r="A179" s="107" t="s">
        <v>264</v>
      </c>
      <c r="B179" s="107" t="s">
        <v>265</v>
      </c>
      <c r="C179" s="108" t="s">
        <v>266</v>
      </c>
      <c r="D179" s="93">
        <f>'2017 pax'!Q179</f>
        <v>25101147</v>
      </c>
      <c r="E179" s="94">
        <v>1951317</v>
      </c>
      <c r="F179" s="94">
        <v>1768067</v>
      </c>
      <c r="G179" s="94">
        <v>1945723</v>
      </c>
      <c r="H179" s="94"/>
      <c r="I179" s="94"/>
      <c r="J179" s="94"/>
      <c r="K179" s="94"/>
      <c r="L179" s="94"/>
      <c r="M179" s="94"/>
      <c r="N179" s="94"/>
      <c r="O179" s="94"/>
      <c r="P179" s="94"/>
      <c r="Q179" s="93">
        <f t="shared" si="9"/>
        <v>5665107</v>
      </c>
      <c r="R179" s="103"/>
      <c r="U179" s="83">
        <v>147563</v>
      </c>
    </row>
    <row r="180" spans="1:18" ht="12.75">
      <c r="A180" s="107" t="s">
        <v>264</v>
      </c>
      <c r="B180" s="107" t="s">
        <v>290</v>
      </c>
      <c r="C180" s="108" t="s">
        <v>291</v>
      </c>
      <c r="D180" s="93">
        <f>'2017 pax'!Q180</f>
        <v>62082032</v>
      </c>
      <c r="E180" s="94">
        <v>5991083</v>
      </c>
      <c r="F180" s="94">
        <v>5485370</v>
      </c>
      <c r="G180" s="94">
        <v>5662426</v>
      </c>
      <c r="H180" s="94"/>
      <c r="I180" s="94"/>
      <c r="J180" s="94"/>
      <c r="K180" s="94"/>
      <c r="L180" s="94"/>
      <c r="M180" s="94"/>
      <c r="N180" s="94"/>
      <c r="O180" s="94"/>
      <c r="P180" s="94"/>
      <c r="Q180" s="93">
        <f t="shared" si="9"/>
        <v>17138879</v>
      </c>
      <c r="R180" s="103"/>
    </row>
    <row r="181" spans="1:18" ht="12.75">
      <c r="A181" s="107" t="s">
        <v>264</v>
      </c>
      <c r="B181" s="107" t="s">
        <v>280</v>
      </c>
      <c r="C181" s="108" t="s">
        <v>281</v>
      </c>
      <c r="D181" s="93">
        <f>'2017 pax'!Q181</f>
        <v>571429</v>
      </c>
      <c r="E181" s="94">
        <v>76879</v>
      </c>
      <c r="F181" s="94">
        <v>68489</v>
      </c>
      <c r="G181" s="94">
        <v>71495</v>
      </c>
      <c r="H181" s="94"/>
      <c r="I181" s="94"/>
      <c r="J181" s="94"/>
      <c r="K181" s="94"/>
      <c r="L181" s="94"/>
      <c r="M181" s="94"/>
      <c r="N181" s="94"/>
      <c r="O181" s="94"/>
      <c r="P181" s="94"/>
      <c r="Q181" s="93">
        <f t="shared" si="9"/>
        <v>216863</v>
      </c>
      <c r="R181" s="103"/>
    </row>
    <row r="182" spans="1:18" ht="12.75">
      <c r="A182" s="107" t="s">
        <v>264</v>
      </c>
      <c r="B182" s="107" t="s">
        <v>284</v>
      </c>
      <c r="C182" s="108" t="s">
        <v>285</v>
      </c>
      <c r="D182" s="93">
        <f>'2017 pax'!Q182</f>
        <v>15780</v>
      </c>
      <c r="E182" s="94">
        <v>5941</v>
      </c>
      <c r="F182" s="94">
        <v>3957</v>
      </c>
      <c r="G182" s="94">
        <v>3436</v>
      </c>
      <c r="H182" s="94"/>
      <c r="I182" s="94"/>
      <c r="J182" s="94"/>
      <c r="K182" s="94"/>
      <c r="L182" s="94"/>
      <c r="M182" s="94"/>
      <c r="N182" s="94"/>
      <c r="O182" s="94"/>
      <c r="P182" s="94"/>
      <c r="Q182" s="93">
        <f t="shared" si="9"/>
        <v>13334</v>
      </c>
      <c r="R182" s="103"/>
    </row>
    <row r="183" spans="1:18" ht="12.75">
      <c r="A183" s="107" t="s">
        <v>264</v>
      </c>
      <c r="B183" s="107" t="s">
        <v>278</v>
      </c>
      <c r="C183" s="108" t="s">
        <v>279</v>
      </c>
      <c r="D183" s="93">
        <f>'2017 pax'!Q183</f>
        <v>592509</v>
      </c>
      <c r="E183" s="94">
        <v>47026</v>
      </c>
      <c r="F183" s="94">
        <v>41878</v>
      </c>
      <c r="G183" s="94">
        <v>45363</v>
      </c>
      <c r="H183" s="94"/>
      <c r="I183" s="94"/>
      <c r="J183" s="94"/>
      <c r="K183" s="94"/>
      <c r="L183" s="94"/>
      <c r="M183" s="94"/>
      <c r="N183" s="94"/>
      <c r="O183" s="94"/>
      <c r="P183" s="94"/>
      <c r="Q183" s="93">
        <f t="shared" si="9"/>
        <v>134267</v>
      </c>
      <c r="R183" s="103"/>
    </row>
    <row r="184" spans="1:18" ht="12.75">
      <c r="A184" s="99" t="s">
        <v>273</v>
      </c>
      <c r="B184" s="99"/>
      <c r="C184" s="100"/>
      <c r="D184" s="93">
        <f>'2017 pax'!Q184</f>
        <v>143151155</v>
      </c>
      <c r="E184" s="101">
        <f aca="true" t="shared" si="11" ref="E184:P184">SUM(E171:E183)</f>
        <v>12672333</v>
      </c>
      <c r="F184" s="101">
        <f t="shared" si="11"/>
        <v>11383679</v>
      </c>
      <c r="G184" s="101">
        <f t="shared" si="11"/>
        <v>12166398</v>
      </c>
      <c r="H184" s="101">
        <f t="shared" si="11"/>
        <v>0</v>
      </c>
      <c r="I184" s="101">
        <f t="shared" si="11"/>
        <v>0</v>
      </c>
      <c r="J184" s="101">
        <f t="shared" si="11"/>
        <v>0</v>
      </c>
      <c r="K184" s="101">
        <f t="shared" si="11"/>
        <v>0</v>
      </c>
      <c r="L184" s="101">
        <f t="shared" si="11"/>
        <v>0</v>
      </c>
      <c r="M184" s="101">
        <f t="shared" si="11"/>
        <v>0</v>
      </c>
      <c r="N184" s="101">
        <f t="shared" si="11"/>
        <v>0</v>
      </c>
      <c r="O184" s="101">
        <f t="shared" si="11"/>
        <v>0</v>
      </c>
      <c r="P184" s="101">
        <f t="shared" si="11"/>
        <v>0</v>
      </c>
      <c r="Q184" s="109">
        <f>SUM(E184:P184)</f>
        <v>36222410</v>
      </c>
      <c r="R184" s="103"/>
    </row>
    <row r="185" spans="1:18" ht="12.75">
      <c r="A185" s="107" t="str">
        <f>'2014 pax'!A185</f>
        <v>Taiwan</v>
      </c>
      <c r="B185" s="107" t="str">
        <f>'2014 pax'!B185</f>
        <v>Hualien</v>
      </c>
      <c r="C185" s="108" t="s">
        <v>347</v>
      </c>
      <c r="D185" s="93">
        <f>'2017 pax'!Q185</f>
        <v>235386</v>
      </c>
      <c r="E185" s="116">
        <v>17531</v>
      </c>
      <c r="F185" s="116">
        <v>15431</v>
      </c>
      <c r="G185" s="116"/>
      <c r="H185" s="116"/>
      <c r="I185" s="117"/>
      <c r="J185" s="116"/>
      <c r="K185" s="116"/>
      <c r="L185" s="116"/>
      <c r="M185" s="116"/>
      <c r="N185" s="116"/>
      <c r="O185" s="113"/>
      <c r="P185" s="113"/>
      <c r="Q185" s="93">
        <f t="shared" si="9"/>
        <v>32962</v>
      </c>
      <c r="R185" s="103"/>
    </row>
    <row r="186" spans="1:18" s="111" customFormat="1" ht="12.75">
      <c r="A186" s="107" t="str">
        <f>'2014 pax'!A186</f>
        <v>Taiwan</v>
      </c>
      <c r="B186" s="107" t="str">
        <f>'2014 pax'!B186</f>
        <v>Kaohsiung</v>
      </c>
      <c r="C186" s="108" t="s">
        <v>316</v>
      </c>
      <c r="D186" s="93">
        <f>'2017 pax'!Q186</f>
        <v>6479183</v>
      </c>
      <c r="E186" s="94">
        <v>486555</v>
      </c>
      <c r="F186" s="94">
        <v>544788</v>
      </c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3">
        <f t="shared" si="9"/>
        <v>1031343</v>
      </c>
      <c r="R186" s="103"/>
    </row>
    <row r="187" spans="1:18" s="111" customFormat="1" ht="12.75">
      <c r="A187" s="107" t="str">
        <f>'2014 pax'!A187</f>
        <v>Taiwan</v>
      </c>
      <c r="B187" s="107" t="str">
        <f>'2014 pax'!B187</f>
        <v>Kinmen</v>
      </c>
      <c r="C187" s="108" t="s">
        <v>357</v>
      </c>
      <c r="D187" s="93">
        <f>'2017 pax'!Q187</f>
        <v>2336813</v>
      </c>
      <c r="E187" s="116">
        <v>161058</v>
      </c>
      <c r="F187" s="116">
        <v>198146</v>
      </c>
      <c r="G187" s="116"/>
      <c r="H187" s="116"/>
      <c r="I187" s="117"/>
      <c r="J187" s="116"/>
      <c r="K187" s="116"/>
      <c r="L187" s="116"/>
      <c r="M187" s="116"/>
      <c r="N187" s="116"/>
      <c r="O187" s="94"/>
      <c r="P187" s="94"/>
      <c r="Q187" s="93">
        <f t="shared" si="9"/>
        <v>359204</v>
      </c>
      <c r="R187" s="103"/>
    </row>
    <row r="188" spans="1:18" s="111" customFormat="1" ht="12.75">
      <c r="A188" s="107" t="str">
        <f>'2014 pax'!A188</f>
        <v>Taiwan</v>
      </c>
      <c r="B188" s="107" t="str">
        <f>'2014 pax'!B188</f>
        <v>Makung</v>
      </c>
      <c r="C188" s="108" t="s">
        <v>351</v>
      </c>
      <c r="D188" s="93">
        <f>'2017 pax'!Q188</f>
        <v>2380265</v>
      </c>
      <c r="E188" s="116">
        <v>121269</v>
      </c>
      <c r="F188" s="116">
        <v>150718</v>
      </c>
      <c r="G188" s="116"/>
      <c r="H188" s="116"/>
      <c r="I188" s="117"/>
      <c r="J188" s="116"/>
      <c r="K188" s="116"/>
      <c r="L188" s="116"/>
      <c r="M188" s="116"/>
      <c r="N188" s="116"/>
      <c r="O188" s="94"/>
      <c r="P188" s="94"/>
      <c r="Q188" s="93">
        <f t="shared" si="9"/>
        <v>271987</v>
      </c>
      <c r="R188" s="103"/>
    </row>
    <row r="189" spans="1:18" s="111" customFormat="1" ht="12.75">
      <c r="A189" s="107" t="str">
        <f>'2014 pax'!A189</f>
        <v>Taiwan</v>
      </c>
      <c r="B189" s="107" t="str">
        <f>'2014 pax'!B189</f>
        <v>Nangan</v>
      </c>
      <c r="C189" s="108" t="s">
        <v>358</v>
      </c>
      <c r="D189" s="93">
        <f>'2017 pax'!Q189</f>
        <v>291231</v>
      </c>
      <c r="E189" s="116">
        <v>15415</v>
      </c>
      <c r="F189" s="116">
        <v>16217</v>
      </c>
      <c r="G189" s="116"/>
      <c r="H189" s="116"/>
      <c r="I189" s="117"/>
      <c r="J189" s="116"/>
      <c r="K189" s="116"/>
      <c r="L189" s="116"/>
      <c r="M189" s="116"/>
      <c r="N189" s="116"/>
      <c r="O189" s="94"/>
      <c r="P189" s="94"/>
      <c r="Q189" s="93">
        <f t="shared" si="9"/>
        <v>31632</v>
      </c>
      <c r="R189" s="103"/>
    </row>
    <row r="190" spans="1:18" s="111" customFormat="1" ht="12.75">
      <c r="A190" s="107" t="str">
        <f>'2014 pax'!A190</f>
        <v>Taiwan</v>
      </c>
      <c r="B190" s="107" t="str">
        <f>'2014 pax'!B190</f>
        <v>Taichung</v>
      </c>
      <c r="C190" s="108" t="s">
        <v>353</v>
      </c>
      <c r="D190" s="93">
        <f>'2017 pax'!Q190</f>
        <v>2394648</v>
      </c>
      <c r="E190" s="116">
        <v>169387</v>
      </c>
      <c r="F190" s="116">
        <v>183897</v>
      </c>
      <c r="G190" s="116"/>
      <c r="H190" s="116"/>
      <c r="I190" s="117"/>
      <c r="J190" s="116"/>
      <c r="K190" s="116"/>
      <c r="L190" s="116"/>
      <c r="M190" s="116"/>
      <c r="N190" s="116"/>
      <c r="O190" s="94"/>
      <c r="P190" s="94"/>
      <c r="Q190" s="93">
        <f t="shared" si="9"/>
        <v>353284</v>
      </c>
      <c r="R190" s="103"/>
    </row>
    <row r="191" spans="1:18" s="111" customFormat="1" ht="12.75">
      <c r="A191" s="107" t="str">
        <f>'2014 pax'!A191</f>
        <v>Taiwan</v>
      </c>
      <c r="B191" s="107" t="str">
        <f>'2014 pax'!B191</f>
        <v>Tainan</v>
      </c>
      <c r="C191" s="108" t="s">
        <v>355</v>
      </c>
      <c r="D191" s="93">
        <f>'2017 pax'!Q191</f>
        <v>446803</v>
      </c>
      <c r="E191" s="116">
        <v>33351</v>
      </c>
      <c r="F191" s="116">
        <v>36654</v>
      </c>
      <c r="G191" s="116"/>
      <c r="H191" s="116"/>
      <c r="I191" s="117"/>
      <c r="J191" s="117"/>
      <c r="K191" s="116"/>
      <c r="L191" s="116"/>
      <c r="M191" s="116"/>
      <c r="N191" s="116"/>
      <c r="O191" s="94"/>
      <c r="P191" s="94"/>
      <c r="Q191" s="93">
        <f t="shared" si="9"/>
        <v>70005</v>
      </c>
      <c r="R191" s="103"/>
    </row>
    <row r="192" spans="1:18" s="111" customFormat="1" ht="12.75">
      <c r="A192" s="107" t="str">
        <f>'2014 pax'!A192</f>
        <v>Taiwan</v>
      </c>
      <c r="B192" s="107" t="str">
        <f>'2014 pax'!B192</f>
        <v>Taipei Songshan</v>
      </c>
      <c r="C192" s="108" t="s">
        <v>345</v>
      </c>
      <c r="D192" s="93">
        <f>'2017 pax'!Q192</f>
        <v>5943163</v>
      </c>
      <c r="E192" s="118">
        <v>427837</v>
      </c>
      <c r="F192" s="118">
        <v>451754</v>
      </c>
      <c r="G192" s="118"/>
      <c r="H192" s="118"/>
      <c r="I192" s="117"/>
      <c r="J192" s="116"/>
      <c r="K192" s="116"/>
      <c r="L192" s="116"/>
      <c r="M192" s="116"/>
      <c r="N192" s="116"/>
      <c r="O192" s="94"/>
      <c r="P192" s="94"/>
      <c r="Q192" s="93">
        <f t="shared" si="9"/>
        <v>879591</v>
      </c>
      <c r="R192" s="103"/>
    </row>
    <row r="193" spans="1:18" s="111" customFormat="1" ht="12.75">
      <c r="A193" s="107" t="str">
        <f>'2014 pax'!A193</f>
        <v>Taiwan</v>
      </c>
      <c r="B193" s="107" t="str">
        <f>'2014 pax'!B193</f>
        <v>Taipei Taoyuan</v>
      </c>
      <c r="C193" s="108" t="s">
        <v>343</v>
      </c>
      <c r="D193" s="93">
        <f>'2017 pax'!Q193</f>
        <v>44878706</v>
      </c>
      <c r="E193" s="94">
        <v>3711166</v>
      </c>
      <c r="F193" s="94">
        <v>3743864</v>
      </c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3">
        <f t="shared" si="9"/>
        <v>7455030</v>
      </c>
      <c r="R193" s="103"/>
    </row>
    <row r="194" spans="1:18" s="111" customFormat="1" ht="12.75">
      <c r="A194" s="107" t="str">
        <f>'2014 pax'!A194</f>
        <v>Taiwan</v>
      </c>
      <c r="B194" s="107" t="str">
        <f>'2014 pax'!B194</f>
        <v>Taitung</v>
      </c>
      <c r="C194" s="108" t="s">
        <v>349</v>
      </c>
      <c r="D194" s="93">
        <f>'2017 pax'!Q194</f>
        <v>322871</v>
      </c>
      <c r="E194" s="116">
        <v>20032</v>
      </c>
      <c r="F194" s="116">
        <v>21813</v>
      </c>
      <c r="G194" s="116"/>
      <c r="H194" s="116"/>
      <c r="I194" s="117"/>
      <c r="J194" s="116"/>
      <c r="K194" s="116"/>
      <c r="L194" s="116"/>
      <c r="M194" s="116"/>
      <c r="N194" s="116"/>
      <c r="O194" s="94"/>
      <c r="P194" s="94"/>
      <c r="Q194" s="93">
        <f t="shared" si="9"/>
        <v>41845</v>
      </c>
      <c r="R194" s="103"/>
    </row>
    <row r="195" spans="1:18" ht="12.75">
      <c r="A195" s="99" t="s">
        <v>360</v>
      </c>
      <c r="B195" s="99"/>
      <c r="C195" s="100"/>
      <c r="D195" s="93">
        <f>'2017 pax'!Q195</f>
        <v>65709069</v>
      </c>
      <c r="E195" s="101">
        <f aca="true" t="shared" si="12" ref="E195:P195">SUM(E185:E194)</f>
        <v>5163601</v>
      </c>
      <c r="F195" s="101">
        <f t="shared" si="12"/>
        <v>5363282</v>
      </c>
      <c r="G195" s="101">
        <f t="shared" si="12"/>
        <v>0</v>
      </c>
      <c r="H195" s="101">
        <f t="shared" si="12"/>
        <v>0</v>
      </c>
      <c r="I195" s="101">
        <f t="shared" si="12"/>
        <v>0</v>
      </c>
      <c r="J195" s="101">
        <f t="shared" si="12"/>
        <v>0</v>
      </c>
      <c r="K195" s="101">
        <f t="shared" si="12"/>
        <v>0</v>
      </c>
      <c r="L195" s="101">
        <f t="shared" si="12"/>
        <v>0</v>
      </c>
      <c r="M195" s="101">
        <f t="shared" si="12"/>
        <v>0</v>
      </c>
      <c r="N195" s="101">
        <f t="shared" si="12"/>
        <v>0</v>
      </c>
      <c r="O195" s="101">
        <f t="shared" si="12"/>
        <v>0</v>
      </c>
      <c r="P195" s="101">
        <f t="shared" si="12"/>
        <v>0</v>
      </c>
      <c r="Q195" s="109">
        <f>SUM(E195:P195)</f>
        <v>10526883</v>
      </c>
      <c r="R195" s="103"/>
    </row>
    <row r="196" spans="1:18" s="111" customFormat="1" ht="12.75">
      <c r="A196" s="107" t="s">
        <v>415</v>
      </c>
      <c r="B196" s="107" t="s">
        <v>418</v>
      </c>
      <c r="C196" s="108" t="s">
        <v>419</v>
      </c>
      <c r="D196" s="93">
        <f>'2017 pax'!Q196</f>
        <v>38299286</v>
      </c>
      <c r="E196" s="119">
        <v>3530798</v>
      </c>
      <c r="F196" s="119">
        <v>3291877</v>
      </c>
      <c r="G196" s="119"/>
      <c r="H196" s="119"/>
      <c r="I196" s="119"/>
      <c r="J196" s="119"/>
      <c r="K196" s="119"/>
      <c r="L196" s="119"/>
      <c r="M196" s="113"/>
      <c r="N196" s="113"/>
      <c r="O196" s="113"/>
      <c r="P196" s="113"/>
      <c r="Q196" s="93">
        <f t="shared" si="9"/>
        <v>6822675</v>
      </c>
      <c r="R196" s="103"/>
    </row>
    <row r="197" spans="1:18" s="115" customFormat="1" ht="12.75">
      <c r="A197" s="107" t="s">
        <v>415</v>
      </c>
      <c r="B197" s="107" t="s">
        <v>416</v>
      </c>
      <c r="C197" s="108" t="s">
        <v>417</v>
      </c>
      <c r="D197" s="93">
        <f>'2017 pax'!Q197</f>
        <v>60860704</v>
      </c>
      <c r="E197" s="119">
        <v>5761434</v>
      </c>
      <c r="F197" s="119">
        <v>5439645</v>
      </c>
      <c r="G197" s="119"/>
      <c r="H197" s="119"/>
      <c r="I197" s="119"/>
      <c r="J197" s="119"/>
      <c r="K197" s="119"/>
      <c r="L197" s="119"/>
      <c r="M197" s="113"/>
      <c r="N197" s="113"/>
      <c r="O197" s="113"/>
      <c r="P197" s="113"/>
      <c r="Q197" s="93">
        <f t="shared" si="9"/>
        <v>11201079</v>
      </c>
      <c r="R197" s="103"/>
    </row>
    <row r="198" spans="1:18" s="115" customFormat="1" ht="12.75">
      <c r="A198" s="107" t="s">
        <v>415</v>
      </c>
      <c r="B198" s="107" t="s">
        <v>420</v>
      </c>
      <c r="C198" s="108" t="s">
        <v>421</v>
      </c>
      <c r="D198" s="93">
        <f>'2017 pax'!Q198</f>
        <v>10230070</v>
      </c>
      <c r="E198" s="119">
        <v>1068807</v>
      </c>
      <c r="F198" s="119">
        <v>972155</v>
      </c>
      <c r="G198" s="119"/>
      <c r="H198" s="119"/>
      <c r="I198" s="119"/>
      <c r="J198" s="119"/>
      <c r="K198" s="119"/>
      <c r="L198" s="119"/>
      <c r="M198" s="113"/>
      <c r="N198" s="113"/>
      <c r="O198" s="113"/>
      <c r="P198" s="113"/>
      <c r="Q198" s="93">
        <f t="shared" si="9"/>
        <v>2040962</v>
      </c>
      <c r="R198" s="103"/>
    </row>
    <row r="199" spans="1:18" s="115" customFormat="1" ht="12.75">
      <c r="A199" s="107" t="s">
        <v>415</v>
      </c>
      <c r="B199" s="107" t="s">
        <v>426</v>
      </c>
      <c r="C199" s="108" t="s">
        <v>427</v>
      </c>
      <c r="D199" s="93">
        <f>'2017 pax'!Q199</f>
        <v>2503375</v>
      </c>
      <c r="E199" s="119">
        <v>268712</v>
      </c>
      <c r="F199" s="119">
        <v>234686</v>
      </c>
      <c r="G199" s="119"/>
      <c r="H199" s="119"/>
      <c r="I199" s="119"/>
      <c r="J199" s="119"/>
      <c r="K199" s="119"/>
      <c r="L199" s="119"/>
      <c r="M199" s="113"/>
      <c r="N199" s="113"/>
      <c r="O199" s="113"/>
      <c r="P199" s="113"/>
      <c r="Q199" s="93">
        <f t="shared" si="9"/>
        <v>503398</v>
      </c>
      <c r="R199" s="103"/>
    </row>
    <row r="200" spans="1:18" s="115" customFormat="1" ht="12.75">
      <c r="A200" s="107" t="s">
        <v>415</v>
      </c>
      <c r="B200" s="107" t="s">
        <v>422</v>
      </c>
      <c r="C200" s="108" t="s">
        <v>423</v>
      </c>
      <c r="D200" s="93">
        <f>'2017 pax'!Q200</f>
        <v>4367364</v>
      </c>
      <c r="E200" s="119">
        <v>353466</v>
      </c>
      <c r="F200" s="119">
        <v>328302</v>
      </c>
      <c r="G200" s="119"/>
      <c r="H200" s="119"/>
      <c r="I200" s="119"/>
      <c r="J200" s="119"/>
      <c r="K200" s="119"/>
      <c r="L200" s="119"/>
      <c r="M200" s="113"/>
      <c r="N200" s="113"/>
      <c r="O200" s="113"/>
      <c r="P200" s="113"/>
      <c r="Q200" s="93">
        <f t="shared" si="9"/>
        <v>681768</v>
      </c>
      <c r="R200" s="103"/>
    </row>
    <row r="201" spans="1:18" s="115" customFormat="1" ht="12.75">
      <c r="A201" s="107" t="s">
        <v>415</v>
      </c>
      <c r="B201" s="107" t="s">
        <v>424</v>
      </c>
      <c r="C201" s="108" t="s">
        <v>425</v>
      </c>
      <c r="D201" s="93">
        <f>'2017 pax'!Q201</f>
        <v>16855443</v>
      </c>
      <c r="E201" s="119">
        <v>1808353</v>
      </c>
      <c r="F201" s="119">
        <v>1858352</v>
      </c>
      <c r="G201" s="119"/>
      <c r="H201" s="119"/>
      <c r="I201" s="119"/>
      <c r="J201" s="119"/>
      <c r="K201" s="119"/>
      <c r="L201" s="119"/>
      <c r="M201" s="113"/>
      <c r="N201" s="113"/>
      <c r="O201" s="113"/>
      <c r="P201" s="113"/>
      <c r="Q201" s="93">
        <f t="shared" si="9"/>
        <v>3666705</v>
      </c>
      <c r="R201" s="103"/>
    </row>
    <row r="202" spans="1:18" ht="12.75">
      <c r="A202" s="99" t="s">
        <v>428</v>
      </c>
      <c r="B202" s="99"/>
      <c r="C202" s="100"/>
      <c r="D202" s="93">
        <f>'2017 pax'!Q202</f>
        <v>133116242</v>
      </c>
      <c r="E202" s="101">
        <f aca="true" t="shared" si="13" ref="E202:P202">SUM(E196:E201)</f>
        <v>12791570</v>
      </c>
      <c r="F202" s="101">
        <f t="shared" si="13"/>
        <v>12125017</v>
      </c>
      <c r="G202" s="101">
        <f t="shared" si="13"/>
        <v>0</v>
      </c>
      <c r="H202" s="101">
        <f t="shared" si="13"/>
        <v>0</v>
      </c>
      <c r="I202" s="101">
        <f t="shared" si="13"/>
        <v>0</v>
      </c>
      <c r="J202" s="101">
        <f t="shared" si="13"/>
        <v>0</v>
      </c>
      <c r="K202" s="101">
        <f t="shared" si="13"/>
        <v>0</v>
      </c>
      <c r="L202" s="101">
        <f t="shared" si="13"/>
        <v>0</v>
      </c>
      <c r="M202" s="101">
        <f t="shared" si="13"/>
        <v>0</v>
      </c>
      <c r="N202" s="101">
        <f t="shared" si="13"/>
        <v>0</v>
      </c>
      <c r="O202" s="101">
        <f t="shared" si="13"/>
        <v>0</v>
      </c>
      <c r="P202" s="101">
        <f t="shared" si="13"/>
        <v>0</v>
      </c>
      <c r="Q202" s="109">
        <f>SUM(E202:P202)</f>
        <v>24916587</v>
      </c>
      <c r="R202" s="103"/>
    </row>
    <row r="203" spans="1:18" ht="12.75">
      <c r="A203" s="90" t="s">
        <v>114</v>
      </c>
      <c r="B203" s="90" t="s">
        <v>115</v>
      </c>
      <c r="C203" s="92" t="s">
        <v>116</v>
      </c>
      <c r="D203" s="93">
        <f>'2017 pax'!Q203</f>
        <v>19800468</v>
      </c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3">
        <f t="shared" si="9"/>
        <v>0</v>
      </c>
      <c r="R203" s="103"/>
    </row>
    <row r="204" spans="1:18" ht="12.75">
      <c r="A204" s="90" t="s">
        <v>114</v>
      </c>
      <c r="B204" s="90" t="s">
        <v>222</v>
      </c>
      <c r="C204" s="92" t="s">
        <v>223</v>
      </c>
      <c r="D204" s="93">
        <f>'2017 pax'!Q204</f>
        <v>88242099</v>
      </c>
      <c r="E204" s="94">
        <v>7960146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3">
        <f t="shared" si="9"/>
        <v>7960146</v>
      </c>
      <c r="R204" s="103"/>
    </row>
    <row r="205" spans="1:18" ht="12.75">
      <c r="A205" s="90" t="s">
        <v>114</v>
      </c>
      <c r="B205" s="90" t="s">
        <v>119</v>
      </c>
      <c r="C205" s="92" t="s">
        <v>120</v>
      </c>
      <c r="D205" s="93">
        <f>'2017 pax'!Q205</f>
        <v>11365588</v>
      </c>
      <c r="E205" s="94">
        <v>1031026</v>
      </c>
      <c r="F205" s="94">
        <v>873624</v>
      </c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3">
        <f t="shared" si="9"/>
        <v>1904650</v>
      </c>
      <c r="R205" s="103"/>
    </row>
  </sheetData>
  <sheetProtection/>
  <mergeCells count="3">
    <mergeCell ref="A1:R1"/>
    <mergeCell ref="A2:Q2"/>
    <mergeCell ref="A3:R3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5"/>
  <sheetViews>
    <sheetView zoomScalePageLayoutView="0" workbookViewId="0" topLeftCell="A7">
      <selection activeCell="F59" sqref="F59"/>
    </sheetView>
  </sheetViews>
  <sheetFormatPr defaultColWidth="9.140625" defaultRowHeight="12.75"/>
  <cols>
    <col min="1" max="1" width="24.421875" style="0" bestFit="1" customWidth="1"/>
    <col min="2" max="2" width="30.7109375" style="0" bestFit="1" customWidth="1"/>
    <col min="3" max="3" width="6.57421875" style="19" customWidth="1"/>
    <col min="4" max="4" width="12.421875" style="0" bestFit="1" customWidth="1"/>
    <col min="5" max="12" width="11.00390625" style="0" customWidth="1"/>
    <col min="13" max="13" width="11.421875" style="0" customWidth="1"/>
    <col min="14" max="16" width="11.00390625" style="0" customWidth="1"/>
  </cols>
  <sheetData>
    <row r="1" spans="1:16" ht="19.5">
      <c r="A1" s="122" t="s">
        <v>437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7" ht="12.75">
      <c r="A2" s="126" t="s">
        <v>292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82"/>
    </row>
    <row r="3" spans="1:16" ht="12.75">
      <c r="A3" s="1"/>
      <c r="B3" s="1"/>
      <c r="C3" s="17"/>
      <c r="D3" s="2"/>
      <c r="E3" s="3"/>
      <c r="F3" s="3"/>
      <c r="G3" s="3"/>
      <c r="H3" s="3"/>
      <c r="I3" s="1"/>
      <c r="J3" s="4"/>
      <c r="K3" s="4"/>
      <c r="L3" s="4"/>
      <c r="M3" s="4"/>
      <c r="N3" s="5"/>
      <c r="O3" s="4"/>
      <c r="P3" s="4"/>
    </row>
    <row r="4" spans="1:16" ht="12.75">
      <c r="A4" s="6" t="s">
        <v>0</v>
      </c>
      <c r="B4" s="6" t="s">
        <v>1</v>
      </c>
      <c r="C4" s="18" t="s">
        <v>15</v>
      </c>
      <c r="D4" s="7" t="s">
        <v>435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</row>
    <row r="5" spans="1:17" ht="12.75">
      <c r="A5" s="10" t="s">
        <v>21</v>
      </c>
      <c r="B5" s="11" t="s">
        <v>22</v>
      </c>
      <c r="C5" s="28" t="s">
        <v>23</v>
      </c>
      <c r="D5" s="16">
        <f>'2017 pax'!Q5</f>
        <v>8111934</v>
      </c>
      <c r="E5" s="12">
        <f>'2018 pax'!E5/'2017 pax'!E5-1</f>
        <v>0.04153997718856384</v>
      </c>
      <c r="F5" s="12">
        <f>'2018 pax'!F5/'2017 pax'!F5-1</f>
        <v>0.048089644930471076</v>
      </c>
      <c r="G5" s="12">
        <f>'2018 pax'!G5/'2017 pax'!G5-1</f>
        <v>0.04306740595844527</v>
      </c>
      <c r="H5" s="12">
        <f>'2018 pax'!H5/'2017 pax'!H5-1</f>
        <v>0.0699600421685207</v>
      </c>
      <c r="I5" s="12"/>
      <c r="J5" s="12"/>
      <c r="K5" s="12"/>
      <c r="L5" s="12"/>
      <c r="M5" s="12"/>
      <c r="N5" s="12"/>
      <c r="O5" s="12"/>
      <c r="P5" s="12"/>
      <c r="Q5" s="12"/>
    </row>
    <row r="6" spans="1:16" ht="12.75">
      <c r="A6" s="10" t="s">
        <v>21</v>
      </c>
      <c r="B6" s="96" t="s">
        <v>70</v>
      </c>
      <c r="C6" s="97" t="s">
        <v>71</v>
      </c>
      <c r="D6" s="16">
        <f>'2017 pax'!Q6</f>
        <v>264700</v>
      </c>
      <c r="E6" s="12">
        <f>'2018 pax'!E6/'2017 pax'!E6-1</f>
        <v>0.03296703296703307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10" t="s">
        <v>21</v>
      </c>
      <c r="B7" s="10" t="s">
        <v>24</v>
      </c>
      <c r="C7" s="28" t="s">
        <v>25</v>
      </c>
      <c r="D7" s="16">
        <f>'2017 pax'!Q7</f>
        <v>618493</v>
      </c>
      <c r="E7" s="12">
        <f>'2018 pax'!E7/'2017 pax'!E7-1</f>
        <v>-0.03671288929302119</v>
      </c>
      <c r="F7" s="12">
        <f>'2018 pax'!F7/'2017 pax'!F7-1</f>
        <v>0.004108922927303693</v>
      </c>
      <c r="G7" s="12">
        <f>'2018 pax'!G7/'2017 pax'!G7-1</f>
        <v>-0.019165271604225542</v>
      </c>
      <c r="H7" s="12">
        <f>'2018 pax'!H7/'2017 pax'!H7-1</f>
        <v>-0.060001926225561</v>
      </c>
      <c r="I7" s="12"/>
      <c r="J7" s="12"/>
      <c r="K7" s="12"/>
      <c r="L7" s="12"/>
      <c r="M7" s="12"/>
      <c r="N7" s="12"/>
      <c r="O7" s="12"/>
      <c r="P7" s="12"/>
    </row>
    <row r="8" spans="1:16" ht="12.75">
      <c r="A8" s="10" t="s">
        <v>21</v>
      </c>
      <c r="B8" s="96" t="s">
        <v>104</v>
      </c>
      <c r="C8" s="97" t="s">
        <v>105</v>
      </c>
      <c r="D8" s="16">
        <f>'2017 pax'!Q8</f>
        <v>132900</v>
      </c>
      <c r="E8" s="12">
        <f>'2018 pax'!E8/'2017 pax'!E8-1</f>
        <v>-0.05434782608695654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2.75">
      <c r="A9" s="10" t="s">
        <v>21</v>
      </c>
      <c r="B9" s="10" t="s">
        <v>68</v>
      </c>
      <c r="C9" s="28" t="s">
        <v>109</v>
      </c>
      <c r="D9" s="16">
        <f>'2017 pax'!Q9</f>
        <v>366000</v>
      </c>
      <c r="E9" s="12">
        <f>'2018 pax'!E9/'2017 pax'!E9-1</f>
        <v>0.029090909090909056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2.75">
      <c r="A10" s="10" t="s">
        <v>21</v>
      </c>
      <c r="B10" s="10" t="s">
        <v>64</v>
      </c>
      <c r="C10" s="28" t="s">
        <v>108</v>
      </c>
      <c r="D10" s="16">
        <f>'2017 pax'!Q10</f>
        <v>509579</v>
      </c>
      <c r="E10" s="12">
        <f>'2018 pax'!E10/'2017 pax'!E10-1</f>
        <v>0.09173233656384272</v>
      </c>
      <c r="F10" s="12">
        <f>'2018 pax'!F10/'2017 pax'!F10-1</f>
        <v>0.12816760170203545</v>
      </c>
      <c r="G10" s="12">
        <f>'2018 pax'!G10/'2017 pax'!G10-1</f>
        <v>0.088117847577307</v>
      </c>
      <c r="H10" s="12">
        <f>'2018 pax'!H10/'2017 pax'!H10-1</f>
        <v>-0.021860177356155863</v>
      </c>
      <c r="I10" s="12"/>
      <c r="J10" s="12"/>
      <c r="K10" s="12"/>
      <c r="L10" s="12"/>
      <c r="M10" s="12"/>
      <c r="N10" s="12"/>
      <c r="O10" s="12"/>
      <c r="P10" s="12"/>
    </row>
    <row r="11" spans="1:16" ht="12.75">
      <c r="A11" s="10" t="s">
        <v>21</v>
      </c>
      <c r="B11" s="10" t="s">
        <v>26</v>
      </c>
      <c r="C11" s="28" t="s">
        <v>27</v>
      </c>
      <c r="D11" s="16">
        <f>'2017 pax'!Q11</f>
        <v>22949267</v>
      </c>
      <c r="E11" s="12">
        <f>'2018 pax'!E11/'2017 pax'!E11-1</f>
        <v>0.010706784396628644</v>
      </c>
      <c r="F11" s="12">
        <f>'2018 pax'!F11/'2017 pax'!F11-1</f>
        <v>0.049215922947200674</v>
      </c>
      <c r="G11" s="12">
        <f>'2018 pax'!G11/'2017 pax'!G11-1</f>
        <v>0.05367918834310559</v>
      </c>
      <c r="H11" s="12">
        <f>'2018 pax'!H11/'2017 pax'!H11-1</f>
        <v>0.008171408531578495</v>
      </c>
      <c r="I11" s="12"/>
      <c r="J11" s="12"/>
      <c r="K11" s="12"/>
      <c r="L11" s="12"/>
      <c r="M11" s="12"/>
      <c r="N11" s="12"/>
      <c r="O11" s="12"/>
      <c r="P11" s="12"/>
    </row>
    <row r="12" spans="1:16" ht="12.75">
      <c r="A12" s="10" t="s">
        <v>21</v>
      </c>
      <c r="B12" s="10" t="s">
        <v>438</v>
      </c>
      <c r="C12" s="28" t="s">
        <v>439</v>
      </c>
      <c r="D12" s="16">
        <f>'2017 pax'!Q12</f>
        <v>151900</v>
      </c>
      <c r="E12" s="12">
        <f>'2018 pax'!E12/'2017 pax'!E12-1</f>
        <v>-0.04347826086956519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2.75">
      <c r="A13" s="10" t="s">
        <v>21</v>
      </c>
      <c r="B13" s="10" t="s">
        <v>65</v>
      </c>
      <c r="C13" s="28" t="s">
        <v>112</v>
      </c>
      <c r="D13" s="16">
        <f>'2017 pax'!Q13</f>
        <v>385900</v>
      </c>
      <c r="E13" s="12">
        <f>'2018 pax'!E13/'2017 pax'!E13-1</f>
        <v>0.41758241758241765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2.75">
      <c r="A14" s="10" t="s">
        <v>21</v>
      </c>
      <c r="B14" s="96" t="s">
        <v>96</v>
      </c>
      <c r="C14" s="97" t="s">
        <v>97</v>
      </c>
      <c r="D14" s="16">
        <f>'2017 pax'!Q14</f>
        <v>174000</v>
      </c>
      <c r="E14" s="12">
        <f>'2018 pax'!E14/'2017 pax'!E14-1</f>
        <v>-0.08510638297872342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2.75">
      <c r="A15" s="10" t="s">
        <v>21</v>
      </c>
      <c r="B15" s="10" t="s">
        <v>28</v>
      </c>
      <c r="C15" s="28" t="s">
        <v>29</v>
      </c>
      <c r="D15" s="16">
        <f>'2017 pax'!Q15</f>
        <v>4940484</v>
      </c>
      <c r="E15" s="12">
        <f>'2018 pax'!E15/'2017 pax'!E15-1</f>
        <v>-0.007919297919762314</v>
      </c>
      <c r="F15" s="12">
        <f>'2018 pax'!F15/'2017 pax'!F15-1</f>
        <v>0.09745315045136937</v>
      </c>
      <c r="G15" s="12">
        <f>'2018 pax'!G15/'2017 pax'!G15-1</f>
        <v>0.034987675704483356</v>
      </c>
      <c r="H15" s="12">
        <f>'2018 pax'!H15/'2017 pax'!H15-1</f>
        <v>-0.04153010999293405</v>
      </c>
      <c r="I15" s="12"/>
      <c r="J15" s="12"/>
      <c r="K15" s="12"/>
      <c r="L15" s="12"/>
      <c r="M15" s="12"/>
      <c r="N15" s="12"/>
      <c r="O15" s="12"/>
      <c r="P15" s="12"/>
    </row>
    <row r="16" spans="1:16" ht="12.75">
      <c r="A16" s="10" t="s">
        <v>21</v>
      </c>
      <c r="B16" s="10" t="s">
        <v>30</v>
      </c>
      <c r="C16" s="28" t="s">
        <v>31</v>
      </c>
      <c r="D16" s="16">
        <f>'2017 pax'!Q16</f>
        <v>3105775</v>
      </c>
      <c r="E16" s="12">
        <f>'2018 pax'!E16/'2017 pax'!E16-1</f>
        <v>0.041507752985575186</v>
      </c>
      <c r="F16" s="12">
        <f>'2018 pax'!F16/'2017 pax'!F16-1</f>
        <v>0.04352561830582902</v>
      </c>
      <c r="G16" s="12">
        <f>'2018 pax'!G16/'2017 pax'!G16-1</f>
        <v>0.038424334579045594</v>
      </c>
      <c r="H16" s="12">
        <f>'2018 pax'!H16/'2017 pax'!H16-1</f>
        <v>0.09013878504863815</v>
      </c>
      <c r="I16" s="12"/>
      <c r="J16" s="12"/>
      <c r="K16" s="12"/>
      <c r="L16" s="12"/>
      <c r="M16" s="12"/>
      <c r="N16" s="12"/>
      <c r="O16" s="12"/>
      <c r="P16" s="12"/>
    </row>
    <row r="17" spans="1:16" ht="12.75">
      <c r="A17" s="10" t="s">
        <v>21</v>
      </c>
      <c r="B17" s="10" t="s">
        <v>66</v>
      </c>
      <c r="C17" s="28" t="s">
        <v>111</v>
      </c>
      <c r="D17" s="16">
        <f>'2017 pax'!Q17</f>
        <v>414300</v>
      </c>
      <c r="E17" s="12">
        <f>'2018 pax'!E17/'2017 pax'!E17-1</f>
        <v>0.0030211480362538623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2.75">
      <c r="A18" s="10" t="s">
        <v>21</v>
      </c>
      <c r="B18" s="10" t="s">
        <v>32</v>
      </c>
      <c r="C18" s="28" t="s">
        <v>33</v>
      </c>
      <c r="D18" s="16">
        <f>'2017 pax'!Q18</f>
        <v>2076962</v>
      </c>
      <c r="E18" s="12">
        <f>'2018 pax'!E18/'2017 pax'!E18-1</f>
        <v>-0.038905557407613145</v>
      </c>
      <c r="F18" s="12">
        <f>'2018 pax'!F18/'2017 pax'!F18-1</f>
        <v>-0.04616463128042125</v>
      </c>
      <c r="G18" s="12">
        <f>'2018 pax'!G18/'2017 pax'!G18-1</f>
        <v>-0.007439334396413089</v>
      </c>
      <c r="H18" s="12">
        <f>'2018 pax'!H18/'2017 pax'!H18-1</f>
        <v>-0.027661795407098122</v>
      </c>
      <c r="I18" s="12"/>
      <c r="J18" s="12"/>
      <c r="K18" s="12"/>
      <c r="L18" s="12"/>
      <c r="M18" s="12"/>
      <c r="N18" s="12"/>
      <c r="O18" s="12"/>
      <c r="P18" s="12"/>
    </row>
    <row r="19" spans="1:16" ht="12.75">
      <c r="A19" s="10" t="s">
        <v>21</v>
      </c>
      <c r="B19" s="96" t="s">
        <v>100</v>
      </c>
      <c r="C19" s="97" t="s">
        <v>101</v>
      </c>
      <c r="D19" s="16">
        <f>'2017 pax'!Q19</f>
        <v>147600</v>
      </c>
      <c r="E19" s="12">
        <f>'2018 pax'!E19/'2017 pax'!E19-1</f>
        <v>0.08695652173913038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2.75">
      <c r="A20" s="10" t="s">
        <v>21</v>
      </c>
      <c r="B20" s="96" t="s">
        <v>86</v>
      </c>
      <c r="C20" s="97" t="s">
        <v>87</v>
      </c>
      <c r="D20" s="16">
        <f>'2017 pax'!Q20</f>
        <v>231200</v>
      </c>
      <c r="E20" s="12">
        <f>'2018 pax'!E20/'2017 pax'!E20-1</f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2.75">
      <c r="A21" s="10" t="s">
        <v>21</v>
      </c>
      <c r="B21" s="96" t="s">
        <v>72</v>
      </c>
      <c r="C21" s="97" t="s">
        <v>73</v>
      </c>
      <c r="D21" s="16">
        <f>'2017 pax'!Q21</f>
        <v>197800</v>
      </c>
      <c r="E21" s="12">
        <f>'2018 pax'!E21/'2017 pax'!E21-1</f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2.75">
      <c r="A22" s="10" t="s">
        <v>21</v>
      </c>
      <c r="B22" s="96" t="s">
        <v>102</v>
      </c>
      <c r="C22" s="97" t="s">
        <v>103</v>
      </c>
      <c r="D22" s="16">
        <f>'2017 pax'!Q22</f>
        <v>110800</v>
      </c>
      <c r="E22" s="12">
        <f>'2018 pax'!E22/'2017 pax'!E22-1</f>
        <v>-0.04054054054054057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2.75">
      <c r="A23" s="10" t="s">
        <v>21</v>
      </c>
      <c r="B23" s="10" t="s">
        <v>34</v>
      </c>
      <c r="C23" s="28" t="s">
        <v>35</v>
      </c>
      <c r="D23" s="16">
        <f>'2017 pax'!Q23</f>
        <v>282460</v>
      </c>
      <c r="E23" s="12">
        <f>'2018 pax'!E23/'2017 pax'!E23-1</f>
        <v>-0.09090909090909094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2.75">
      <c r="A24" s="10" t="s">
        <v>21</v>
      </c>
      <c r="B24" s="10" t="s">
        <v>36</v>
      </c>
      <c r="C24" s="28" t="s">
        <v>37</v>
      </c>
      <c r="D24" s="16">
        <f>'2017 pax'!Q24</f>
        <v>6479083</v>
      </c>
      <c r="E24" s="12">
        <f>'2018 pax'!E24/'2017 pax'!E24-1</f>
        <v>0.04198887934977091</v>
      </c>
      <c r="F24" s="12">
        <f>'2018 pax'!F24/'2017 pax'!F24-1</f>
        <v>0.023499684956344025</v>
      </c>
      <c r="G24" s="12">
        <f>'2018 pax'!G24/'2017 pax'!G24-1</f>
        <v>0.0520842643578554</v>
      </c>
      <c r="H24" s="12">
        <f>'2018 pax'!H24/'2017 pax'!H24-1</f>
        <v>0.019287966745502816</v>
      </c>
      <c r="I24" s="12"/>
      <c r="J24" s="12"/>
      <c r="K24" s="12"/>
      <c r="L24" s="12"/>
      <c r="M24" s="12"/>
      <c r="N24" s="12"/>
      <c r="O24" s="12"/>
      <c r="P24" s="12"/>
    </row>
    <row r="25" spans="1:16" ht="12.75">
      <c r="A25" s="10" t="s">
        <v>21</v>
      </c>
      <c r="B25" s="10" t="s">
        <v>62</v>
      </c>
      <c r="C25" s="28" t="s">
        <v>63</v>
      </c>
      <c r="D25" s="16">
        <f>'2017 pax'!Q25</f>
        <v>423551</v>
      </c>
      <c r="E25" s="12">
        <f>'2018 pax'!E25/'2017 pax'!E25-1</f>
        <v>-0.3013272985254234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2.75">
      <c r="A26" s="10" t="s">
        <v>21</v>
      </c>
      <c r="B26" s="96" t="s">
        <v>92</v>
      </c>
      <c r="C26" s="97" t="s">
        <v>93</v>
      </c>
      <c r="D26" s="16">
        <f>'2017 pax'!Q26</f>
        <v>173800</v>
      </c>
      <c r="E26" s="12">
        <f>'2018 pax'!E26/'2017 pax'!E26-1</f>
        <v>-0.06289308176100628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2.75">
      <c r="A27" s="10" t="s">
        <v>21</v>
      </c>
      <c r="B27" s="10" t="s">
        <v>38</v>
      </c>
      <c r="C27" s="28" t="s">
        <v>39</v>
      </c>
      <c r="D27" s="16">
        <f>'2017 pax'!Q27</f>
        <v>2510343</v>
      </c>
      <c r="E27" s="12">
        <f>'2018 pax'!E27/'2017 pax'!E27-1</f>
        <v>0.06519836814282343</v>
      </c>
      <c r="F27" s="12">
        <f>'2018 pax'!F27/'2017 pax'!F27-1</f>
        <v>0.0858440774354381</v>
      </c>
      <c r="G27" s="12">
        <f>'2018 pax'!G27/'2017 pax'!G27-1</f>
        <v>0.13346226475337297</v>
      </c>
      <c r="H27" s="12">
        <f>'2018 pax'!H27/'2017 pax'!H27-1</f>
        <v>0.07167696883245234</v>
      </c>
      <c r="I27" s="12"/>
      <c r="J27" s="12"/>
      <c r="K27" s="12"/>
      <c r="L27" s="12"/>
      <c r="M27" s="12"/>
      <c r="N27" s="12"/>
      <c r="O27" s="12"/>
      <c r="P27" s="12"/>
    </row>
    <row r="28" spans="1:16" ht="12.75">
      <c r="A28" s="10" t="s">
        <v>21</v>
      </c>
      <c r="B28" s="96" t="s">
        <v>82</v>
      </c>
      <c r="C28" s="97" t="s">
        <v>83</v>
      </c>
      <c r="D28" s="16">
        <f>'2017 pax'!Q28</f>
        <v>252100</v>
      </c>
      <c r="E28" s="12">
        <f>'2018 pax'!E28/'2017 pax'!E28-1</f>
        <v>0.1578947368421053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2.75">
      <c r="A29" s="10" t="s">
        <v>21</v>
      </c>
      <c r="B29" s="10" t="s">
        <v>40</v>
      </c>
      <c r="C29" s="28" t="s">
        <v>41</v>
      </c>
      <c r="D29" s="16">
        <f>'2017 pax'!Q29</f>
        <v>439047</v>
      </c>
      <c r="E29" s="12">
        <f>'2018 pax'!E29/'2017 pax'!E29-1</f>
        <v>-0.03824069820854392</v>
      </c>
      <c r="F29" s="12">
        <f>'2018 pax'!F29/'2017 pax'!F29-1</f>
        <v>-0.02697512527380197</v>
      </c>
      <c r="G29" s="12">
        <f>'2018 pax'!G29/'2017 pax'!G29-1</f>
        <v>-0.06111866930205101</v>
      </c>
      <c r="H29" s="12">
        <f>'2018 pax'!H29/'2017 pax'!H29-1</f>
        <v>0.010312754657599621</v>
      </c>
      <c r="I29" s="12"/>
      <c r="J29" s="12"/>
      <c r="K29" s="12"/>
      <c r="L29" s="12"/>
      <c r="M29" s="12"/>
      <c r="N29" s="12"/>
      <c r="O29" s="12"/>
      <c r="P29" s="12"/>
    </row>
    <row r="30" spans="1:16" ht="12.75">
      <c r="A30" s="10" t="s">
        <v>21</v>
      </c>
      <c r="B30" s="96" t="s">
        <v>106</v>
      </c>
      <c r="C30" s="97" t="s">
        <v>107</v>
      </c>
      <c r="D30" s="16">
        <f>'2017 pax'!Q30</f>
        <v>104800</v>
      </c>
      <c r="E30" s="12">
        <f>'2018 pax'!E30/'2017 pax'!E30-1</f>
        <v>-0.09523809523809523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2.75">
      <c r="A31" s="10" t="s">
        <v>21</v>
      </c>
      <c r="B31" s="10" t="s">
        <v>42</v>
      </c>
      <c r="C31" s="28" t="s">
        <v>43</v>
      </c>
      <c r="D31" s="16">
        <f>'2017 pax'!Q31</f>
        <v>1341222</v>
      </c>
      <c r="E31" s="12">
        <f>'2018 pax'!E31/'2017 pax'!E31-1</f>
        <v>0.02868995572192823</v>
      </c>
      <c r="F31" s="12">
        <f>'2018 pax'!F31/'2017 pax'!F31-1</f>
        <v>-0.003954990112524759</v>
      </c>
      <c r="G31" s="12">
        <f>'2018 pax'!G31/'2017 pax'!G31-1</f>
        <v>0.09771063258181933</v>
      </c>
      <c r="H31" s="12">
        <f>'2018 pax'!H31/'2017 pax'!H31-1</f>
        <v>0.033759706861196115</v>
      </c>
      <c r="I31" s="12"/>
      <c r="J31" s="12"/>
      <c r="K31" s="12"/>
      <c r="L31" s="12"/>
      <c r="M31" s="12"/>
      <c r="N31" s="12"/>
      <c r="O31" s="12"/>
      <c r="P31" s="12"/>
    </row>
    <row r="32" spans="1:16" ht="12.75">
      <c r="A32" s="10" t="s">
        <v>21</v>
      </c>
      <c r="B32" s="10" t="s">
        <v>44</v>
      </c>
      <c r="C32" s="28" t="s">
        <v>45</v>
      </c>
      <c r="D32" s="16">
        <f>'2017 pax'!Q32</f>
        <v>763003</v>
      </c>
      <c r="E32" s="12">
        <f>'2018 pax'!E32/'2017 pax'!E32-1</f>
        <v>0.09814129054187015</v>
      </c>
      <c r="F32" s="12">
        <f>'2018 pax'!F32/'2017 pax'!F32-1</f>
        <v>0.04072556834957197</v>
      </c>
      <c r="G32" s="12">
        <f>'2018 pax'!G32/'2017 pax'!G32-1</f>
        <v>0.20909155530281498</v>
      </c>
      <c r="H32" s="12">
        <f>'2018 pax'!H32/'2017 pax'!H32-1</f>
        <v>-0.04491247432478007</v>
      </c>
      <c r="I32" s="12"/>
      <c r="J32" s="12"/>
      <c r="K32" s="12"/>
      <c r="L32" s="12"/>
      <c r="M32" s="12"/>
      <c r="N32" s="12"/>
      <c r="O32" s="12"/>
      <c r="P32" s="12"/>
    </row>
    <row r="33" spans="1:16" ht="12.75">
      <c r="A33" s="10" t="s">
        <v>21</v>
      </c>
      <c r="B33" s="10" t="s">
        <v>46</v>
      </c>
      <c r="C33" s="28" t="s">
        <v>47</v>
      </c>
      <c r="D33" s="16">
        <f>'2017 pax'!Q33</f>
        <v>35559378</v>
      </c>
      <c r="E33" s="12">
        <f>'2018 pax'!E33/'2017 pax'!E33-1</f>
        <v>0.026862926844491763</v>
      </c>
      <c r="F33" s="12">
        <f>'2018 pax'!F33/'2017 pax'!F33-1</f>
        <v>0.060059837123939586</v>
      </c>
      <c r="G33" s="12">
        <f>'2018 pax'!G33/'2017 pax'!G33-1</f>
        <v>0.0757792721261823</v>
      </c>
      <c r="H33" s="12">
        <f>'2018 pax'!H33/'2017 pax'!H33-1</f>
        <v>0.03555983192154155</v>
      </c>
      <c r="I33" s="12"/>
      <c r="J33" s="12"/>
      <c r="K33" s="12"/>
      <c r="L33" s="12"/>
      <c r="M33" s="12"/>
      <c r="N33" s="12"/>
      <c r="O33" s="12"/>
      <c r="P33" s="12"/>
    </row>
    <row r="34" spans="1:16" ht="12.75">
      <c r="A34" s="10" t="s">
        <v>21</v>
      </c>
      <c r="B34" s="96" t="s">
        <v>74</v>
      </c>
      <c r="C34" s="97" t="s">
        <v>75</v>
      </c>
      <c r="D34" s="16">
        <f>'2017 pax'!Q34</f>
        <v>255500</v>
      </c>
      <c r="E34" s="12">
        <f>'2018 pax'!E34/'2017 pax'!E34-1</f>
        <v>0.05494505494505497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2.75">
      <c r="A35" s="10" t="s">
        <v>21</v>
      </c>
      <c r="B35" s="96" t="s">
        <v>94</v>
      </c>
      <c r="C35" s="97" t="s">
        <v>95</v>
      </c>
      <c r="D35" s="16">
        <f>'2017 pax'!Q35</f>
        <v>115700</v>
      </c>
      <c r="E35" s="12">
        <f>'2018 pax'!E35/'2017 pax'!E35-1</f>
        <v>-0.15555555555555556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2.75">
      <c r="A36" s="10" t="s">
        <v>21</v>
      </c>
      <c r="B36" s="96" t="s">
        <v>78</v>
      </c>
      <c r="C36" s="97" t="s">
        <v>79</v>
      </c>
      <c r="D36" s="16">
        <f>'2017 pax'!Q36</f>
        <v>200700</v>
      </c>
      <c r="E36" s="12">
        <f>'2018 pax'!E36/'2017 pax'!E36-1</f>
        <v>0.021897810218978186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2.75">
      <c r="A37" s="10" t="s">
        <v>21</v>
      </c>
      <c r="B37" s="10" t="s">
        <v>67</v>
      </c>
      <c r="C37" s="28" t="s">
        <v>110</v>
      </c>
      <c r="D37" s="16">
        <f>'2017 pax'!Q37</f>
        <v>284200</v>
      </c>
      <c r="E37" s="12">
        <f>'2018 pax'!E37/'2017 pax'!E37-1</f>
        <v>0.17676767676767668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2.75">
      <c r="A38" s="10" t="s">
        <v>21</v>
      </c>
      <c r="B38" s="96" t="s">
        <v>90</v>
      </c>
      <c r="C38" s="97" t="s">
        <v>91</v>
      </c>
      <c r="D38" s="16">
        <f>'2017 pax'!Q38</f>
        <v>167300</v>
      </c>
      <c r="E38" s="12">
        <f>'2018 pax'!E38/'2017 pax'!E38-1</f>
        <v>0.12295081967213117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2.75">
      <c r="A39" s="10" t="s">
        <v>21</v>
      </c>
      <c r="B39" s="10" t="s">
        <v>49</v>
      </c>
      <c r="C39" s="28" t="s">
        <v>48</v>
      </c>
      <c r="D39" s="16">
        <f>'2017 pax'!Q39</f>
        <v>12381495</v>
      </c>
      <c r="E39" s="12">
        <f>'2018 pax'!E39/'2017 pax'!E39-1</f>
        <v>-0.010299008332350201</v>
      </c>
      <c r="F39" s="12">
        <f>'2018 pax'!F39/'2017 pax'!F39-1</f>
        <v>0.012699254216749445</v>
      </c>
      <c r="G39" s="12">
        <f>'2018 pax'!G39/'2017 pax'!G39-1</f>
        <v>0.0322690183665324</v>
      </c>
      <c r="H39" s="12">
        <f>'2018 pax'!H39/'2017 pax'!H39-1</f>
        <v>-0.00764857890985593</v>
      </c>
      <c r="I39" s="12"/>
      <c r="J39" s="12"/>
      <c r="K39" s="12"/>
      <c r="L39" s="12"/>
      <c r="M39" s="12"/>
      <c r="N39" s="12"/>
      <c r="O39" s="12"/>
      <c r="P39" s="12"/>
    </row>
    <row r="40" spans="1:16" ht="12.75">
      <c r="A40" s="10" t="s">
        <v>21</v>
      </c>
      <c r="B40" s="10" t="s">
        <v>51</v>
      </c>
      <c r="C40" s="28" t="s">
        <v>50</v>
      </c>
      <c r="D40" s="16">
        <f>'2017 pax'!Q40</f>
        <v>361239</v>
      </c>
      <c r="E40" s="12">
        <f>'2018 pax'!E40/'2017 pax'!E40-1</f>
        <v>0.003582688449412341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.75">
      <c r="A41" s="10" t="s">
        <v>21</v>
      </c>
      <c r="B41" s="96" t="s">
        <v>88</v>
      </c>
      <c r="C41" s="97" t="s">
        <v>89</v>
      </c>
      <c r="D41" s="16">
        <f>'2017 pax'!Q41</f>
        <v>171700</v>
      </c>
      <c r="E41" s="12">
        <f>'2018 pax'!E41/'2017 pax'!E41-1</f>
        <v>0.0071428571428571175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.75">
      <c r="A42" s="10" t="s">
        <v>21</v>
      </c>
      <c r="B42" s="96" t="s">
        <v>76</v>
      </c>
      <c r="C42" s="97" t="s">
        <v>77</v>
      </c>
      <c r="D42" s="16">
        <f>'2017 pax'!Q42</f>
        <v>229200</v>
      </c>
      <c r="E42" s="12">
        <f>'2018 pax'!E42/'2017 pax'!E42-1</f>
        <v>-0.027472527472527486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.75">
      <c r="A43" s="10" t="s">
        <v>21</v>
      </c>
      <c r="B43" s="96" t="s">
        <v>113</v>
      </c>
      <c r="C43" s="97" t="s">
        <v>69</v>
      </c>
      <c r="D43" s="16">
        <f>'2017 pax'!Q43</f>
        <v>425400</v>
      </c>
      <c r="E43" s="12">
        <f>'2018 pax'!E43/'2017 pax'!E43-1</f>
        <v>0.4220886075949366</v>
      </c>
      <c r="F43" s="12">
        <f>'2018 pax'!F43/'2017 pax'!F43-1</f>
        <v>0.5330864197530865</v>
      </c>
      <c r="G43" s="12">
        <f>'2018 pax'!G43/'2017 pax'!G43-1</f>
        <v>0.5933189655172413</v>
      </c>
      <c r="H43" s="12">
        <f>'2018 pax'!H43/'2017 pax'!H43-1</f>
        <v>0.18013071895424826</v>
      </c>
      <c r="I43" s="12"/>
      <c r="J43" s="12"/>
      <c r="K43" s="12"/>
      <c r="L43" s="12"/>
      <c r="M43" s="12"/>
      <c r="N43" s="12"/>
      <c r="O43" s="12"/>
      <c r="P43" s="12"/>
    </row>
    <row r="44" spans="1:16" ht="12.75">
      <c r="A44" s="10" t="s">
        <v>21</v>
      </c>
      <c r="B44" s="10" t="s">
        <v>53</v>
      </c>
      <c r="C44" s="28" t="s">
        <v>52</v>
      </c>
      <c r="D44" s="16">
        <f>'2017 pax'!Q44</f>
        <v>511514</v>
      </c>
      <c r="E44" s="12">
        <f>'2018 pax'!E44/'2017 pax'!E44-1</f>
        <v>-0.033755677743246504</v>
      </c>
      <c r="F44" s="12">
        <f>'2018 pax'!F44/'2017 pax'!F44-1</f>
        <v>-0.07732425223852157</v>
      </c>
      <c r="G44" s="12">
        <f>'2018 pax'!G44/'2017 pax'!G44-1</f>
        <v>-0.03847320219153716</v>
      </c>
      <c r="H44" s="12">
        <f>'2018 pax'!H44/'2017 pax'!H44-1</f>
        <v>0.43551333576909035</v>
      </c>
      <c r="I44" s="12"/>
      <c r="J44" s="12"/>
      <c r="K44" s="12"/>
      <c r="L44" s="12"/>
      <c r="M44" s="12"/>
      <c r="N44" s="12"/>
      <c r="O44" s="12"/>
      <c r="P44" s="12"/>
    </row>
    <row r="45" spans="1:16" ht="12.75">
      <c r="A45" s="10" t="s">
        <v>21</v>
      </c>
      <c r="B45" s="96" t="s">
        <v>80</v>
      </c>
      <c r="C45" s="97" t="s">
        <v>81</v>
      </c>
      <c r="D45" s="16">
        <f>'2017 pax'!Q45</f>
        <v>83800</v>
      </c>
      <c r="E45" s="12">
        <f>'2018 pax'!E45/'2017 pax'!E45-1</f>
        <v>0.09433962264150941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2.75">
      <c r="A46" s="10" t="s">
        <v>21</v>
      </c>
      <c r="B46" s="10" t="s">
        <v>55</v>
      </c>
      <c r="C46" s="28" t="s">
        <v>54</v>
      </c>
      <c r="D46" s="16">
        <f>'2017 pax'!Q46</f>
        <v>1126684</v>
      </c>
      <c r="E46" s="12">
        <f>'2018 pax'!E46/'2017 pax'!E46-1</f>
        <v>0.15962900865452645</v>
      </c>
      <c r="F46" s="12">
        <f>'2018 pax'!F46/'2017 pax'!F46-1</f>
        <v>0.15625721875721865</v>
      </c>
      <c r="G46" s="12">
        <f>'2018 pax'!G46/'2017 pax'!G46-1</f>
        <v>0.17413463318319256</v>
      </c>
      <c r="H46" s="12">
        <f>'2018 pax'!H46/'2017 pax'!H46-1</f>
        <v>0.024387584142122165</v>
      </c>
      <c r="I46" s="12"/>
      <c r="J46" s="12"/>
      <c r="K46" s="12"/>
      <c r="L46" s="12"/>
      <c r="M46" s="12"/>
      <c r="N46" s="12"/>
      <c r="O46" s="12"/>
      <c r="P46" s="12"/>
    </row>
    <row r="47" spans="1:16" ht="12.75">
      <c r="A47" s="10" t="s">
        <v>21</v>
      </c>
      <c r="B47" s="10" t="s">
        <v>57</v>
      </c>
      <c r="C47" s="28" t="s">
        <v>56</v>
      </c>
      <c r="D47" s="16">
        <f>'2017 pax'!Q47</f>
        <v>43329917</v>
      </c>
      <c r="E47" s="12">
        <f>'2018 pax'!E47/'2017 pax'!E47-1</f>
        <v>0.017342437261105736</v>
      </c>
      <c r="F47" s="12">
        <f>'2018 pax'!F47/'2017 pax'!F47-1</f>
        <v>0.051233391383998406</v>
      </c>
      <c r="G47" s="12">
        <f>'2018 pax'!G47/'2017 pax'!G47-1</f>
        <v>0.0591499326779894</v>
      </c>
      <c r="H47" s="12">
        <f>'2018 pax'!H47/'2017 pax'!H47-1</f>
        <v>0.029235769322391247</v>
      </c>
      <c r="I47" s="12"/>
      <c r="J47" s="12"/>
      <c r="K47" s="12"/>
      <c r="L47" s="12"/>
      <c r="M47" s="12"/>
      <c r="N47" s="12"/>
      <c r="O47" s="12"/>
      <c r="P47" s="12"/>
    </row>
    <row r="48" spans="1:16" ht="12.75">
      <c r="A48" s="10" t="s">
        <v>21</v>
      </c>
      <c r="B48" s="96" t="s">
        <v>98</v>
      </c>
      <c r="C48" s="97" t="s">
        <v>99</v>
      </c>
      <c r="D48" s="16">
        <f>'2017 pax'!Q48</f>
        <v>197300</v>
      </c>
      <c r="E48" s="12">
        <f>'2018 pax'!E48/'2017 pax'!E48-1</f>
        <v>0.020408163265306145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2.75">
      <c r="A49" s="10" t="s">
        <v>21</v>
      </c>
      <c r="B49" s="10" t="s">
        <v>58</v>
      </c>
      <c r="C49" s="28" t="s">
        <v>59</v>
      </c>
      <c r="D49" s="16">
        <f>'2017 pax'!Q49</f>
        <v>1590025</v>
      </c>
      <c r="E49" s="12">
        <f>'2018 pax'!E49/'2017 pax'!E49-1</f>
        <v>0.0848844184408879</v>
      </c>
      <c r="F49" s="12">
        <f>'2018 pax'!F49/'2017 pax'!F49-1</f>
        <v>0.08581332853817636</v>
      </c>
      <c r="G49" s="12">
        <f>'2018 pax'!G49/'2017 pax'!G49-1</f>
        <v>0.16821284936969816</v>
      </c>
      <c r="H49" s="12">
        <f>'2018 pax'!H49/'2017 pax'!H49-1</f>
        <v>-0.021760202718689614</v>
      </c>
      <c r="I49" s="12"/>
      <c r="J49" s="12"/>
      <c r="K49" s="12"/>
      <c r="L49" s="12"/>
      <c r="M49" s="12"/>
      <c r="N49" s="12"/>
      <c r="O49" s="12"/>
      <c r="P49" s="12"/>
    </row>
    <row r="50" spans="1:16" ht="12.75">
      <c r="A50" s="10" t="s">
        <v>21</v>
      </c>
      <c r="B50" s="96" t="s">
        <v>84</v>
      </c>
      <c r="C50" s="97" t="s">
        <v>85</v>
      </c>
      <c r="D50" s="16">
        <f>'2017 pax'!Q50</f>
        <v>220600</v>
      </c>
      <c r="E50" s="12">
        <f>'2018 pax'!E50/'2017 pax'!E50-1</f>
        <v>0.0984848484848484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2.75">
      <c r="A51" s="10" t="s">
        <v>21</v>
      </c>
      <c r="B51" s="10" t="s">
        <v>60</v>
      </c>
      <c r="C51" s="28" t="s">
        <v>61</v>
      </c>
      <c r="D51" s="16">
        <f>'2017 pax'!Q51</f>
        <v>1273419</v>
      </c>
      <c r="E51" s="12">
        <f>'2018 pax'!E51/'2017 pax'!E51-1</f>
        <v>-0.025614527201594406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2.75">
      <c r="A52" s="99" t="s">
        <v>221</v>
      </c>
      <c r="B52" s="99"/>
      <c r="C52" s="100"/>
      <c r="D52" s="16">
        <f>'2017 pax'!Q52</f>
        <v>156144074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70"/>
      <c r="P52" s="70"/>
    </row>
    <row r="53" spans="1:16" ht="12.75">
      <c r="A53" s="10" t="s">
        <v>117</v>
      </c>
      <c r="B53" s="10" t="s">
        <v>117</v>
      </c>
      <c r="C53" s="28" t="s">
        <v>118</v>
      </c>
      <c r="D53" s="16">
        <f>'2017 pax'!Q53</f>
        <v>8477331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2.75">
      <c r="A54" s="10" t="str">
        <f>'2014 pax'!A54</f>
        <v>Cambodia</v>
      </c>
      <c r="B54" s="10" t="str">
        <f>'2014 pax'!B54</f>
        <v>Phnom Penh</v>
      </c>
      <c r="C54" s="19" t="str">
        <f>'2014 pax'!C54</f>
        <v>PNH</v>
      </c>
      <c r="D54" s="16">
        <f>'2017 pax'!Q54</f>
        <v>1014024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2.75">
      <c r="A55" s="10" t="str">
        <f>'2014 pax'!A55</f>
        <v>Cambodia</v>
      </c>
      <c r="B55" s="10" t="str">
        <f>'2014 pax'!B55</f>
        <v>Siem Reap</v>
      </c>
      <c r="C55" s="19" t="str">
        <f>'2014 pax'!C55</f>
        <v>REP</v>
      </c>
      <c r="D55" s="16">
        <f>'2017 pax'!Q55</f>
        <v>1255679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2.75">
      <c r="A56" s="10" t="str">
        <f>'2014 pax'!A57</f>
        <v>China</v>
      </c>
      <c r="B56" s="10" t="s">
        <v>380</v>
      </c>
      <c r="C56" s="19" t="s">
        <v>379</v>
      </c>
      <c r="D56" s="16">
        <f>'2017 pax'!Q56</f>
        <v>90153</v>
      </c>
      <c r="E56" s="12"/>
      <c r="F56" s="12"/>
      <c r="G56" s="12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2.75">
      <c r="A57" s="10" t="s">
        <v>123</v>
      </c>
      <c r="B57" s="10" t="s">
        <v>218</v>
      </c>
      <c r="C57" s="28" t="s">
        <v>219</v>
      </c>
      <c r="D57" s="16">
        <f>'2017 pax'!Q57</f>
        <v>95780000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2.75">
      <c r="A58" s="10" t="s">
        <v>123</v>
      </c>
      <c r="B58" s="10" t="s">
        <v>310</v>
      </c>
      <c r="C58" s="28" t="s">
        <v>124</v>
      </c>
      <c r="D58" s="16">
        <f>'2017 pax'!Q58</f>
        <v>41856604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2.75">
      <c r="A59" s="46"/>
      <c r="B59" s="46"/>
      <c r="C59" s="47"/>
      <c r="D59" s="16">
        <f>'2017 pax'!Q59</f>
        <v>0</v>
      </c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2.75">
      <c r="A60" s="36" t="s">
        <v>317</v>
      </c>
      <c r="B60" s="36" t="s">
        <v>330</v>
      </c>
      <c r="C60" s="37" t="s">
        <v>329</v>
      </c>
      <c r="D60" s="16">
        <f>'2017 pax'!Q60</f>
        <v>260927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2.75">
      <c r="A61" s="36" t="s">
        <v>317</v>
      </c>
      <c r="B61" s="36" t="s">
        <v>327</v>
      </c>
      <c r="C61" s="37" t="s">
        <v>328</v>
      </c>
      <c r="D61" s="16">
        <f>'2017 pax'!Q61</f>
        <v>111322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2.75">
      <c r="A62" s="36" t="s">
        <v>317</v>
      </c>
      <c r="B62" s="36" t="s">
        <v>331</v>
      </c>
      <c r="C62" s="37" t="s">
        <v>332</v>
      </c>
      <c r="D62" s="16">
        <f>'2017 pax'!Q62</f>
        <v>42676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2.75">
      <c r="A63" s="36" t="s">
        <v>317</v>
      </c>
      <c r="B63" s="36" t="s">
        <v>318</v>
      </c>
      <c r="C63" s="37" t="s">
        <v>319</v>
      </c>
      <c r="D63" s="16">
        <f>'2017 pax'!Q63</f>
        <v>1776172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2.75">
      <c r="A64" s="36" t="s">
        <v>317</v>
      </c>
      <c r="B64" s="36" t="s">
        <v>323</v>
      </c>
      <c r="C64" s="37" t="s">
        <v>324</v>
      </c>
      <c r="D64" s="16">
        <f>'2017 pax'!Q64</f>
        <v>640147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2.75">
      <c r="A65" s="36" t="s">
        <v>317</v>
      </c>
      <c r="B65" s="36" t="s">
        <v>325</v>
      </c>
      <c r="C65" s="37" t="s">
        <v>326</v>
      </c>
      <c r="D65" s="16">
        <f>'2017 pax'!Q65</f>
        <v>121491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2.75">
      <c r="A66" s="36" t="s">
        <v>317</v>
      </c>
      <c r="B66" s="36" t="s">
        <v>333</v>
      </c>
      <c r="C66" s="37" t="s">
        <v>335</v>
      </c>
      <c r="D66" s="16">
        <f>'2017 pax'!Q66</f>
        <v>110054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2.75">
      <c r="A67" s="36" t="s">
        <v>317</v>
      </c>
      <c r="B67" s="36" t="s">
        <v>321</v>
      </c>
      <c r="C67" s="37" t="s">
        <v>322</v>
      </c>
      <c r="D67" s="16">
        <f>'2017 pax'!Q67</f>
        <v>403787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2.75">
      <c r="A68" s="36" t="s">
        <v>317</v>
      </c>
      <c r="B68" s="36" t="s">
        <v>334</v>
      </c>
      <c r="C68" s="37" t="s">
        <v>336</v>
      </c>
      <c r="D68" s="16">
        <f>'2017 pax'!Q68</f>
        <v>66780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2.75">
      <c r="A69" s="99" t="s">
        <v>320</v>
      </c>
      <c r="B69" s="99"/>
      <c r="C69" s="100"/>
      <c r="D69" s="16">
        <f>'2017 pax'!Q69</f>
        <v>3533356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</row>
    <row r="70" spans="1:16" ht="12.75">
      <c r="A70" s="10" t="s">
        <v>224</v>
      </c>
      <c r="B70" s="10" t="s">
        <v>224</v>
      </c>
      <c r="C70" s="28" t="s">
        <v>225</v>
      </c>
      <c r="D70" s="16">
        <f>'2017 pax'!Q70</f>
        <v>72921000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2.75">
      <c r="A71" s="46"/>
      <c r="B71" s="46"/>
      <c r="C71" s="47"/>
      <c r="D71" s="16">
        <f>'2017 pax'!Q71</f>
        <v>0</v>
      </c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2.75">
      <c r="A72" s="10" t="s">
        <v>125</v>
      </c>
      <c r="B72" s="10" t="s">
        <v>190</v>
      </c>
      <c r="C72" s="28" t="s">
        <v>191</v>
      </c>
      <c r="D72" s="16">
        <f>'2017 pax'!Q72</f>
        <v>1306141</v>
      </c>
      <c r="E72" s="12">
        <f>'2018 pax'!E72/'2017 pax'!E72-1</f>
        <v>0.15948681627054206</v>
      </c>
      <c r="F72" s="12">
        <f>'2018 pax'!F72/'2017 pax'!F72-1</f>
        <v>0.22418560442409063</v>
      </c>
      <c r="G72" s="12">
        <f>'2018 pax'!G72/'2017 pax'!G72-1</f>
        <v>0.3441432429728919</v>
      </c>
      <c r="H72" s="12">
        <f>'2018 pax'!H72/'2017 pax'!H72-1</f>
        <v>0.3583413768561039</v>
      </c>
      <c r="I72" s="12"/>
      <c r="J72" s="12"/>
      <c r="K72" s="12"/>
      <c r="L72" s="12"/>
      <c r="M72" s="12"/>
      <c r="N72" s="12"/>
      <c r="O72" s="12"/>
      <c r="P72" s="12"/>
    </row>
    <row r="73" spans="1:16" ht="12.75">
      <c r="A73" s="10" t="s">
        <v>125</v>
      </c>
      <c r="B73" s="10" t="s">
        <v>130</v>
      </c>
      <c r="C73" s="28" t="s">
        <v>131</v>
      </c>
      <c r="D73" s="16">
        <f>'2017 pax'!Q73</f>
        <v>8704133</v>
      </c>
      <c r="E73" s="12">
        <f>'2018 pax'!E73/'2017 pax'!E73-1</f>
        <v>0.2636892524879937</v>
      </c>
      <c r="F73" s="12">
        <f>'2018 pax'!F73/'2017 pax'!F73-1</f>
        <v>0.28630312159225535</v>
      </c>
      <c r="G73" s="12">
        <f>'2018 pax'!G73/'2017 pax'!G73-1</f>
        <v>0.1558286381166578</v>
      </c>
      <c r="H73" s="12">
        <f>'2018 pax'!H73/'2017 pax'!H73-1</f>
        <v>0.17297192489214597</v>
      </c>
      <c r="I73" s="12"/>
      <c r="J73" s="12"/>
      <c r="K73" s="12"/>
      <c r="L73" s="12"/>
      <c r="M73" s="12"/>
      <c r="N73" s="12"/>
      <c r="O73" s="12"/>
      <c r="P73" s="12"/>
    </row>
    <row r="74" spans="1:16" ht="12.75">
      <c r="A74" s="10" t="s">
        <v>125</v>
      </c>
      <c r="B74" s="10" t="s">
        <v>148</v>
      </c>
      <c r="C74" s="28" t="s">
        <v>149</v>
      </c>
      <c r="D74" s="16">
        <f>'2017 pax'!Q74</f>
        <v>2063301</v>
      </c>
      <c r="E74" s="12">
        <f>'2018 pax'!E74/'2017 pax'!E74-1</f>
        <v>0.502685371280307</v>
      </c>
      <c r="F74" s="12">
        <f>'2018 pax'!F74/'2017 pax'!F74-1</f>
        <v>0.6691840360278689</v>
      </c>
      <c r="G74" s="12">
        <f>'2018 pax'!G74/'2017 pax'!G74-1</f>
        <v>0.6339438596491227</v>
      </c>
      <c r="H74" s="12">
        <f>'2018 pax'!H74/'2017 pax'!H74-1</f>
        <v>0.263835528429168</v>
      </c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0" t="s">
        <v>125</v>
      </c>
      <c r="B75" s="10" t="s">
        <v>200</v>
      </c>
      <c r="C75" s="28" t="s">
        <v>201</v>
      </c>
      <c r="D75" s="16">
        <f>'2017 pax'!Q75</f>
        <v>337838</v>
      </c>
      <c r="E75" s="12">
        <f>'2018 pax'!E75/'2017 pax'!E75-1</f>
        <v>0.08603196664350232</v>
      </c>
      <c r="F75" s="12">
        <f>'2018 pax'!F75/'2017 pax'!F75-1</f>
        <v>0.04477007473951611</v>
      </c>
      <c r="G75" s="12">
        <f>'2018 pax'!G75/'2017 pax'!G75-1</f>
        <v>0.095231250224602</v>
      </c>
      <c r="H75" s="12">
        <f>'2018 pax'!H75/'2017 pax'!H75-1</f>
        <v>0.20389869652013926</v>
      </c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0" t="s">
        <v>125</v>
      </c>
      <c r="B76" s="10" t="s">
        <v>176</v>
      </c>
      <c r="C76" s="28" t="s">
        <v>177</v>
      </c>
      <c r="D76" s="16">
        <f>'2017 pax'!Q76</f>
        <v>2119236</v>
      </c>
      <c r="E76" s="12">
        <f>'2018 pax'!E76/'2017 pax'!E76-1</f>
        <v>0.37741532634352537</v>
      </c>
      <c r="F76" s="12">
        <f>'2018 pax'!F76/'2017 pax'!F76-1</f>
        <v>0.336752408784468</v>
      </c>
      <c r="G76" s="12">
        <f>'2018 pax'!G76/'2017 pax'!G76-1</f>
        <v>0.19427533494789695</v>
      </c>
      <c r="H76" s="12">
        <f>'2018 pax'!H76/'2017 pax'!H76-1</f>
        <v>0.19095661403741548</v>
      </c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0" t="s">
        <v>125</v>
      </c>
      <c r="B77" s="10" t="s">
        <v>388</v>
      </c>
      <c r="C77" s="28" t="s">
        <v>391</v>
      </c>
      <c r="D77" s="16">
        <f>'2017 pax'!Q77</f>
        <v>121902</v>
      </c>
      <c r="E77" s="12">
        <f>'2018 pax'!E77/'2017 pax'!E77-1</f>
        <v>1.346668468711988</v>
      </c>
      <c r="F77" s="12">
        <f>'2018 pax'!F77/'2017 pax'!F77-1</f>
        <v>0.8802663438256659</v>
      </c>
      <c r="G77" s="12">
        <f>'2018 pax'!G77/'2017 pax'!G77-1</f>
        <v>1.042609699769053</v>
      </c>
      <c r="H77" s="12">
        <f>'2018 pax'!H77/'2017 pax'!H77-1</f>
        <v>1.286446801072136</v>
      </c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10" t="s">
        <v>125</v>
      </c>
      <c r="B78" s="10" t="s">
        <v>160</v>
      </c>
      <c r="C78" s="28" t="s">
        <v>161</v>
      </c>
      <c r="D78" s="16">
        <f>'2017 pax'!Q78</f>
        <v>25047272</v>
      </c>
      <c r="E78" s="12">
        <f>'2018 pax'!E78/'2017 pax'!E78-1</f>
        <v>0.19771773280916127</v>
      </c>
      <c r="F78" s="12">
        <f>'2018 pax'!F78/'2017 pax'!F78-1</f>
        <v>0.34786777630932875</v>
      </c>
      <c r="G78" s="12">
        <f>'2018 pax'!G78/'2017 pax'!G78-1</f>
        <v>0.4790243806224319</v>
      </c>
      <c r="H78" s="12">
        <f>'2018 pax'!H78/'2017 pax'!H78-1</f>
        <v>0.4611981598431574</v>
      </c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0" t="s">
        <v>125</v>
      </c>
      <c r="B79" s="10" t="s">
        <v>196</v>
      </c>
      <c r="C79" s="28" t="s">
        <v>197</v>
      </c>
      <c r="D79" s="16">
        <f>'2017 pax'!Q79</f>
        <v>674801</v>
      </c>
      <c r="E79" s="12">
        <f>'2018 pax'!E79/'2017 pax'!E79-1</f>
        <v>0.4111538216492876</v>
      </c>
      <c r="F79" s="12">
        <f>'2018 pax'!F79/'2017 pax'!F79-1</f>
        <v>0.280127879403794</v>
      </c>
      <c r="G79" s="12">
        <f>'2018 pax'!G79/'2017 pax'!G79-1</f>
        <v>0.28319770039038983</v>
      </c>
      <c r="H79" s="12">
        <f>'2018 pax'!H79/'2017 pax'!H79-1</f>
        <v>0.379442939113803</v>
      </c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10" t="s">
        <v>125</v>
      </c>
      <c r="B80" s="10" t="s">
        <v>182</v>
      </c>
      <c r="C80" s="28" t="s">
        <v>183</v>
      </c>
      <c r="D80" s="16">
        <f>'2017 pax'!Q80</f>
        <v>2951244</v>
      </c>
      <c r="E80" s="12">
        <f>'2018 pax'!E80/'2017 pax'!E80-1</f>
        <v>0.32159342470915164</v>
      </c>
      <c r="F80" s="12">
        <f>'2018 pax'!F80/'2017 pax'!F80-1</f>
        <v>0.4485527429552323</v>
      </c>
      <c r="G80" s="12">
        <f>'2018 pax'!G80/'2017 pax'!G80-1</f>
        <v>0.5568687121022868</v>
      </c>
      <c r="H80" s="12">
        <f>'2018 pax'!H80/'2017 pax'!H80-1</f>
        <v>0.4747440303663888</v>
      </c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10" t="s">
        <v>125</v>
      </c>
      <c r="B81" s="10" t="s">
        <v>386</v>
      </c>
      <c r="C81" s="28" t="s">
        <v>392</v>
      </c>
      <c r="D81" s="16">
        <f>'2017 pax'!Q81</f>
        <v>169598</v>
      </c>
      <c r="E81" s="12">
        <f>'2018 pax'!E81/'2017 pax'!E81-1</f>
        <v>-0.02222941620805008</v>
      </c>
      <c r="F81" s="12">
        <f>'2018 pax'!F81/'2017 pax'!F81-1</f>
        <v>-0.01117803776207571</v>
      </c>
      <c r="G81" s="12">
        <f>'2018 pax'!G81/'2017 pax'!G81-1</f>
        <v>0.12065121934742962</v>
      </c>
      <c r="H81" s="12">
        <f>'2018 pax'!H81/'2017 pax'!H81-1</f>
        <v>2.091969936708861</v>
      </c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10" t="s">
        <v>125</v>
      </c>
      <c r="B82" s="10" t="s">
        <v>174</v>
      </c>
      <c r="C82" s="28" t="s">
        <v>175</v>
      </c>
      <c r="D82" s="16">
        <f>'2017 pax'!Q82</f>
        <v>2254296</v>
      </c>
      <c r="E82" s="12">
        <f>'2018 pax'!E82/'2017 pax'!E82-1</f>
        <v>0.041739708847515544</v>
      </c>
      <c r="F82" s="12">
        <f>'2018 pax'!F82/'2017 pax'!F82-1</f>
        <v>-0.5885226388856153</v>
      </c>
      <c r="G82" s="12">
        <f>'2018 pax'!G82/'2017 pax'!G82-1</f>
        <v>-0.1114968889500022</v>
      </c>
      <c r="H82" s="12">
        <f>'2018 pax'!H82/'2017 pax'!H82-1</f>
        <v>-0.21941423222379675</v>
      </c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10" t="s">
        <v>125</v>
      </c>
      <c r="B83" s="10" t="s">
        <v>126</v>
      </c>
      <c r="C83" s="28" t="s">
        <v>127</v>
      </c>
      <c r="D83" s="16">
        <f>'2017 pax'!Q83</f>
        <v>19599438</v>
      </c>
      <c r="E83" s="12">
        <f>'2018 pax'!E83/'2017 pax'!E83-1</f>
        <v>0.11223923059256924</v>
      </c>
      <c r="F83" s="12">
        <f>'2018 pax'!F83/'2017 pax'!F83-1</f>
        <v>0.19884924114764835</v>
      </c>
      <c r="G83" s="12">
        <f>'2018 pax'!G83/'2017 pax'!G83-1</f>
        <v>0.1806762240341928</v>
      </c>
      <c r="H83" s="12">
        <f>'2018 pax'!H83/'2017 pax'!H83-1</f>
        <v>0.13367046471336197</v>
      </c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10" t="s">
        <v>125</v>
      </c>
      <c r="B84" s="10" t="s">
        <v>144</v>
      </c>
      <c r="C84" s="28" t="s">
        <v>145</v>
      </c>
      <c r="D84" s="16">
        <f>'2017 pax'!Q84</f>
        <v>2286704</v>
      </c>
      <c r="E84" s="12">
        <f>'2018 pax'!E84/'2017 pax'!E84-1</f>
        <v>0.056289901547666776</v>
      </c>
      <c r="F84" s="12">
        <f>'2018 pax'!F84/'2017 pax'!F84-1</f>
        <v>0.2949869619993555</v>
      </c>
      <c r="G84" s="12">
        <f>'2018 pax'!G84/'2017 pax'!G84-1</f>
        <v>0.319444123958742</v>
      </c>
      <c r="H84" s="12">
        <f>'2018 pax'!H84/'2017 pax'!H84-1</f>
        <v>0.33727238136652704</v>
      </c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10" t="s">
        <v>125</v>
      </c>
      <c r="B85" s="10" t="s">
        <v>211</v>
      </c>
      <c r="C85" s="28" t="s">
        <v>212</v>
      </c>
      <c r="D85" s="16">
        <f>'2017 pax'!Q85</f>
        <v>1048672</v>
      </c>
      <c r="E85" s="12">
        <f>'2018 pax'!E85/'2017 pax'!E85-1</f>
        <v>0.4087823778431514</v>
      </c>
      <c r="F85" s="12">
        <f>'2018 pax'!F85/'2017 pax'!F85-1</f>
        <v>0.4410048176187198</v>
      </c>
      <c r="G85" s="12">
        <f>'2018 pax'!G85/'2017 pax'!G85-1</f>
        <v>0.16760906835340594</v>
      </c>
      <c r="H85" s="12">
        <f>'2018 pax'!H85/'2017 pax'!H85-1</f>
        <v>0.16706252299869528</v>
      </c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10" t="s">
        <v>125</v>
      </c>
      <c r="B86" s="10" t="s">
        <v>156</v>
      </c>
      <c r="C86" s="28" t="s">
        <v>157</v>
      </c>
      <c r="D86" s="16">
        <f>'2017 pax'!Q86</f>
        <v>63451503</v>
      </c>
      <c r="E86" s="12">
        <f>'2018 pax'!E86/'2017 pax'!E86-1</f>
        <v>0.12550286359762985</v>
      </c>
      <c r="F86" s="12">
        <f>'2018 pax'!F86/'2017 pax'!F86-1</f>
        <v>0.150598343113709</v>
      </c>
      <c r="G86" s="12">
        <f>'2018 pax'!G86/'2017 pax'!G86-1</f>
        <v>0.16628666674636894</v>
      </c>
      <c r="H86" s="12">
        <f>'2018 pax'!H86/'2017 pax'!H86-1</f>
        <v>0.1681273909915051</v>
      </c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10" t="s">
        <v>125</v>
      </c>
      <c r="B87" s="10" t="s">
        <v>213</v>
      </c>
      <c r="C87" s="28" t="s">
        <v>214</v>
      </c>
      <c r="D87" s="16">
        <f>'2017 pax'!Q87</f>
        <v>331405</v>
      </c>
      <c r="E87" s="12">
        <f>'2018 pax'!E87/'2017 pax'!E87-1</f>
        <v>0.05555555555555558</v>
      </c>
      <c r="F87" s="12">
        <f>'2018 pax'!F87/'2017 pax'!F87-1</f>
        <v>0.05611396913335964</v>
      </c>
      <c r="G87" s="12">
        <f>'2018 pax'!G87/'2017 pax'!G87-1</f>
        <v>0.09237728513215449</v>
      </c>
      <c r="H87" s="12">
        <f>'2018 pax'!H87/'2017 pax'!H87-1</f>
        <v>0.05400238086649112</v>
      </c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0" t="s">
        <v>125</v>
      </c>
      <c r="B88" s="10" t="s">
        <v>389</v>
      </c>
      <c r="C88" s="28" t="s">
        <v>393</v>
      </c>
      <c r="D88" s="16">
        <f>'2017 pax'!Q88</f>
        <v>176325</v>
      </c>
      <c r="E88" s="12">
        <f>'2018 pax'!E88/'2017 pax'!E88-1</f>
        <v>0.1282425529091753</v>
      </c>
      <c r="F88" s="12">
        <f>'2018 pax'!F88/'2017 pax'!F88-1</f>
        <v>0.4322859150687681</v>
      </c>
      <c r="G88" s="12">
        <f>'2018 pax'!G88/'2017 pax'!G88-1</f>
        <v>0.3002668340919792</v>
      </c>
      <c r="H88" s="12">
        <f>'2018 pax'!H88/'2017 pax'!H88-1</f>
        <v>0.2344079966211461</v>
      </c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10" t="s">
        <v>125</v>
      </c>
      <c r="B89" s="10" t="s">
        <v>180</v>
      </c>
      <c r="C89" s="28" t="s">
        <v>181</v>
      </c>
      <c r="D89" s="16">
        <f>'2017 pax'!Q89</f>
        <v>181838</v>
      </c>
      <c r="E89" s="12">
        <f>'2018 pax'!E89/'2017 pax'!E89-1</f>
        <v>0.0686636340228306</v>
      </c>
      <c r="F89" s="12">
        <f>'2018 pax'!F89/'2017 pax'!F89-1</f>
        <v>-0.05634670435192235</v>
      </c>
      <c r="G89" s="12">
        <f>'2018 pax'!G89/'2017 pax'!G89-1</f>
        <v>0.21859445636787078</v>
      </c>
      <c r="H89" s="12">
        <f>'2018 pax'!H89/'2017 pax'!H89-1</f>
        <v>0.36820789740128257</v>
      </c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10" t="s">
        <v>125</v>
      </c>
      <c r="B90" s="10" t="s">
        <v>132</v>
      </c>
      <c r="C90" s="28" t="s">
        <v>133</v>
      </c>
      <c r="D90" s="16">
        <f>'2017 pax'!Q90</f>
        <v>7504078</v>
      </c>
      <c r="E90" s="12">
        <f>'2018 pax'!E90/'2017 pax'!E90-1</f>
        <v>0.03913707598494165</v>
      </c>
      <c r="F90" s="12">
        <f>'2018 pax'!F90/'2017 pax'!F90-1</f>
        <v>0.037057543098544476</v>
      </c>
      <c r="G90" s="12">
        <f>'2018 pax'!G90/'2017 pax'!G90-1</f>
        <v>0.07259829413603769</v>
      </c>
      <c r="H90" s="12">
        <f>'2018 pax'!H90/'2017 pax'!H90-1</f>
        <v>0.12392743547685425</v>
      </c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10" t="s">
        <v>125</v>
      </c>
      <c r="B91" s="10" t="s">
        <v>138</v>
      </c>
      <c r="C91" s="28" t="s">
        <v>139</v>
      </c>
      <c r="D91" s="16">
        <f>'2017 pax'!Q91</f>
        <v>4532827</v>
      </c>
      <c r="E91" s="12">
        <f>'2018 pax'!E91/'2017 pax'!E91-1</f>
        <v>0.042349193460235135</v>
      </c>
      <c r="F91" s="12">
        <f>'2018 pax'!F91/'2017 pax'!F91-1</f>
        <v>0.1290725609792811</v>
      </c>
      <c r="G91" s="12">
        <f>'2018 pax'!G91/'2017 pax'!G91-1</f>
        <v>0.21461616144519846</v>
      </c>
      <c r="H91" s="12">
        <f>'2018 pax'!H91/'2017 pax'!H91-1</f>
        <v>0.21474223671792436</v>
      </c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10" t="s">
        <v>125</v>
      </c>
      <c r="B92" s="10" t="s">
        <v>162</v>
      </c>
      <c r="C92" s="28" t="s">
        <v>163</v>
      </c>
      <c r="D92" s="16">
        <f>'2017 pax'!Q92</f>
        <v>17148069</v>
      </c>
      <c r="E92" s="12">
        <f>'2018 pax'!E92/'2017 pax'!E92-1</f>
        <v>0.24016400358181778</v>
      </c>
      <c r="F92" s="12">
        <f>'2018 pax'!F92/'2017 pax'!F92-1</f>
        <v>0.2244407435817719</v>
      </c>
      <c r="G92" s="12">
        <f>'2018 pax'!G92/'2017 pax'!G92-1</f>
        <v>0.2927250570488513</v>
      </c>
      <c r="H92" s="12">
        <f>'2018 pax'!H92/'2017 pax'!H92-1</f>
        <v>0.2566623278252109</v>
      </c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10" t="s">
        <v>125</v>
      </c>
      <c r="B93" s="10" t="s">
        <v>194</v>
      </c>
      <c r="C93" s="28" t="s">
        <v>195</v>
      </c>
      <c r="D93" s="16">
        <f>'2017 pax'!Q93</f>
        <v>973743</v>
      </c>
      <c r="E93" s="12">
        <f>'2018 pax'!E93/'2017 pax'!E93-1</f>
        <v>0.0694803976739824</v>
      </c>
      <c r="F93" s="12">
        <f>'2018 pax'!F93/'2017 pax'!F93-1</f>
        <v>0.02969609498393333</v>
      </c>
      <c r="G93" s="12">
        <f>'2018 pax'!G93/'2017 pax'!G93-1</f>
        <v>0.07628524046434504</v>
      </c>
      <c r="H93" s="12">
        <f>'2018 pax'!H93/'2017 pax'!H93-1</f>
        <v>0.2306930310944153</v>
      </c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10" t="s">
        <v>125</v>
      </c>
      <c r="B94" s="10" t="s">
        <v>184</v>
      </c>
      <c r="C94" s="28" t="s">
        <v>185</v>
      </c>
      <c r="D94" s="16">
        <f>'2017 pax'!Q94</f>
        <v>2153980</v>
      </c>
      <c r="E94" s="12">
        <f>'2018 pax'!E94/'2017 pax'!E94-1</f>
        <v>0.1444915205977153</v>
      </c>
      <c r="F94" s="12">
        <f>'2018 pax'!F94/'2017 pax'!F94-1</f>
        <v>0.21843637093536739</v>
      </c>
      <c r="G94" s="12">
        <f>'2018 pax'!G94/'2017 pax'!G94-1</f>
        <v>0.3402156150150004</v>
      </c>
      <c r="H94" s="12">
        <f>'2018 pax'!H94/'2017 pax'!H94-1</f>
        <v>0.38743236393214575</v>
      </c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10" t="s">
        <v>125</v>
      </c>
      <c r="B95" s="10" t="s">
        <v>387</v>
      </c>
      <c r="C95" s="28" t="s">
        <v>394</v>
      </c>
      <c r="D95" s="16">
        <f>'2017 pax'!Q95</f>
        <v>217204</v>
      </c>
      <c r="E95" s="12">
        <f>'2018 pax'!E95/'2017 pax'!E95-1</f>
        <v>0.15562331417849196</v>
      </c>
      <c r="F95" s="12">
        <f>'2018 pax'!F95/'2017 pax'!F95-1</f>
        <v>0.09402021678236516</v>
      </c>
      <c r="G95" s="12">
        <f>'2018 pax'!G95/'2017 pax'!G95-1</f>
        <v>0.08418708240534523</v>
      </c>
      <c r="H95" s="12">
        <f>'2018 pax'!H95/'2017 pax'!H95-1</f>
        <v>0.15841185934267976</v>
      </c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10" t="s">
        <v>125</v>
      </c>
      <c r="B96" s="10" t="s">
        <v>142</v>
      </c>
      <c r="C96" s="28" t="s">
        <v>143</v>
      </c>
      <c r="D96" s="16">
        <f>'2017 pax'!Q96</f>
        <v>4435206</v>
      </c>
      <c r="E96" s="12">
        <f>'2018 pax'!E96/'2017 pax'!E96-1</f>
        <v>0.3256862094226456</v>
      </c>
      <c r="F96" s="12">
        <f>'2018 pax'!F96/'2017 pax'!F96-1</f>
        <v>0.4118907886247456</v>
      </c>
      <c r="G96" s="12">
        <f>'2018 pax'!G96/'2017 pax'!G96-1</f>
        <v>0.22440224009241416</v>
      </c>
      <c r="H96" s="12">
        <f>'2018 pax'!H96/'2017 pax'!H96-1</f>
        <v>0.21450523329148252</v>
      </c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10" t="s">
        <v>125</v>
      </c>
      <c r="B97" s="10" t="s">
        <v>186</v>
      </c>
      <c r="C97" s="28" t="s">
        <v>187</v>
      </c>
      <c r="D97" s="16">
        <f>'2017 pax'!Q97</f>
        <v>1370306</v>
      </c>
      <c r="E97" s="12">
        <f>'2018 pax'!E97/'2017 pax'!E97-1</f>
        <v>0.4535658459253018</v>
      </c>
      <c r="F97" s="12">
        <f>'2018 pax'!F97/'2017 pax'!F97-1</f>
        <v>0.23583841569927033</v>
      </c>
      <c r="G97" s="12">
        <f>'2018 pax'!G97/'2017 pax'!G97-1</f>
        <v>0.07681939565484774</v>
      </c>
      <c r="H97" s="12">
        <f>'2018 pax'!H97/'2017 pax'!H97-1</f>
        <v>-0.04530804348018047</v>
      </c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0" t="s">
        <v>125</v>
      </c>
      <c r="B98" s="10" t="s">
        <v>209</v>
      </c>
      <c r="C98" s="28" t="s">
        <v>210</v>
      </c>
      <c r="D98" s="16">
        <f>'2017 pax'!Q98</f>
        <v>444019</v>
      </c>
      <c r="E98" s="12">
        <f>'2018 pax'!E98/'2017 pax'!E98-1</f>
        <v>0.20665279622991495</v>
      </c>
      <c r="F98" s="12">
        <f>'2018 pax'!F98/'2017 pax'!F98-1</f>
        <v>0.25358876650832585</v>
      </c>
      <c r="G98" s="12">
        <f>'2018 pax'!G98/'2017 pax'!G98-1</f>
        <v>0.20185730968136584</v>
      </c>
      <c r="H98" s="12">
        <f>'2018 pax'!H98/'2017 pax'!H98-1</f>
        <v>0.08648732220160782</v>
      </c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10" t="s">
        <v>125</v>
      </c>
      <c r="B99" s="10" t="s">
        <v>385</v>
      </c>
      <c r="C99" s="28" t="s">
        <v>399</v>
      </c>
      <c r="D99" s="16">
        <f>'2017 pax'!Q99</f>
        <v>169030</v>
      </c>
      <c r="E99" s="12">
        <f>'2018 pax'!E99/'2017 pax'!E99-1</f>
        <v>-0.12357638434350049</v>
      </c>
      <c r="F99" s="12">
        <f>'2018 pax'!F99/'2017 pax'!F99-1</f>
        <v>-0.015246777742848105</v>
      </c>
      <c r="G99" s="12">
        <f>'2018 pax'!G99/'2017 pax'!G99-1</f>
        <v>-0.07193380488455892</v>
      </c>
      <c r="H99" s="12">
        <f>'2018 pax'!H99/'2017 pax'!H99-1</f>
        <v>-0.2390475089585019</v>
      </c>
      <c r="I99" s="12"/>
      <c r="J99" s="12"/>
      <c r="K99" s="12"/>
      <c r="L99" s="12"/>
      <c r="M99" s="12"/>
      <c r="N99" s="12"/>
      <c r="O99" s="12"/>
      <c r="P99" s="12"/>
    </row>
    <row r="100" spans="1:16" ht="12.75">
      <c r="A100" s="10" t="s">
        <v>125</v>
      </c>
      <c r="B100" s="10" t="s">
        <v>440</v>
      </c>
      <c r="C100" s="28" t="s">
        <v>441</v>
      </c>
      <c r="D100" s="16">
        <f>'2017 pax'!Q100</f>
        <v>130438</v>
      </c>
      <c r="E100" s="12">
        <f>'2018 pax'!E100/'2017 pax'!E100-1</f>
        <v>0.24710982658959546</v>
      </c>
      <c r="F100" s="12">
        <f>'2018 pax'!F100/'2017 pax'!F100-1</f>
        <v>0.5729873586161012</v>
      </c>
      <c r="G100" s="12">
        <f>'2018 pax'!G100/'2017 pax'!G100-1</f>
        <v>0.3086584417027898</v>
      </c>
      <c r="H100" s="12">
        <f>'2018 pax'!H100/'2017 pax'!H100-1</f>
        <v>0.07354758961681096</v>
      </c>
      <c r="I100" s="12"/>
      <c r="J100" s="12"/>
      <c r="K100" s="12"/>
      <c r="L100" s="12"/>
      <c r="M100" s="12"/>
      <c r="N100" s="12"/>
      <c r="O100" s="12"/>
      <c r="P100" s="12"/>
    </row>
    <row r="101" spans="1:16" ht="12.75">
      <c r="A101" s="10" t="s">
        <v>125</v>
      </c>
      <c r="B101" s="10" t="s">
        <v>164</v>
      </c>
      <c r="C101" s="28" t="s">
        <v>165</v>
      </c>
      <c r="D101" s="16">
        <f>'2017 pax'!Q101</f>
        <v>9669101</v>
      </c>
      <c r="E101" s="12">
        <f>'2018 pax'!E101/'2017 pax'!E101-1</f>
        <v>0.17877690253050948</v>
      </c>
      <c r="F101" s="12">
        <f>'2018 pax'!F101/'2017 pax'!F101-1</f>
        <v>0.17505764436983884</v>
      </c>
      <c r="G101" s="12">
        <f>'2018 pax'!G101/'2017 pax'!G101-1</f>
        <v>0.32695003783198096</v>
      </c>
      <c r="H101" s="12">
        <f>'2018 pax'!H101/'2017 pax'!H101-1</f>
        <v>0.14320299244942314</v>
      </c>
      <c r="I101" s="12"/>
      <c r="J101" s="12"/>
      <c r="K101" s="12"/>
      <c r="L101" s="12"/>
      <c r="M101" s="12"/>
      <c r="N101" s="12"/>
      <c r="O101" s="12"/>
      <c r="P101" s="12"/>
    </row>
    <row r="102" spans="1:16" ht="12.75">
      <c r="A102" s="10" t="s">
        <v>125</v>
      </c>
      <c r="B102" s="10" t="s">
        <v>128</v>
      </c>
      <c r="C102" s="28" t="s">
        <v>129</v>
      </c>
      <c r="D102" s="16">
        <f>'2017 pax'!Q102</f>
        <v>18882179</v>
      </c>
      <c r="E102" s="12">
        <f>'2018 pax'!E102/'2017 pax'!E102-1</f>
        <v>0.18839791227758784</v>
      </c>
      <c r="F102" s="12">
        <f>'2018 pax'!F102/'2017 pax'!F102-1</f>
        <v>0.24751813374823883</v>
      </c>
      <c r="G102" s="12">
        <f>'2018 pax'!G102/'2017 pax'!G102-1</f>
        <v>0.25993901343330594</v>
      </c>
      <c r="H102" s="12">
        <f>'2018 pax'!H102/'2017 pax'!H102-1</f>
        <v>0.20847976481795638</v>
      </c>
      <c r="I102" s="12"/>
      <c r="J102" s="12"/>
      <c r="K102" s="12"/>
      <c r="L102" s="12"/>
      <c r="M102" s="12"/>
      <c r="N102" s="12"/>
      <c r="O102" s="12"/>
      <c r="P102" s="12"/>
    </row>
    <row r="103" spans="1:16" ht="12.75">
      <c r="A103" s="10" t="s">
        <v>125</v>
      </c>
      <c r="B103" s="10" t="s">
        <v>136</v>
      </c>
      <c r="C103" s="28" t="s">
        <v>137</v>
      </c>
      <c r="D103" s="16">
        <f>'2017 pax'!Q103</f>
        <v>3065105</v>
      </c>
      <c r="E103" s="12">
        <f>'2018 pax'!E103/'2017 pax'!E103-1</f>
        <v>0.16569483284741637</v>
      </c>
      <c r="F103" s="12">
        <f>'2018 pax'!F103/'2017 pax'!F103-1</f>
        <v>0.1453684006961904</v>
      </c>
      <c r="G103" s="12">
        <f>'2018 pax'!G103/'2017 pax'!G103-1</f>
        <v>0.021322979231126915</v>
      </c>
      <c r="H103" s="12">
        <f>'2018 pax'!H103/'2017 pax'!H103-1</f>
        <v>0.028511724093128743</v>
      </c>
      <c r="I103" s="12"/>
      <c r="J103" s="12"/>
      <c r="K103" s="12"/>
      <c r="L103" s="12"/>
      <c r="M103" s="12"/>
      <c r="N103" s="12"/>
      <c r="O103" s="12"/>
      <c r="P103" s="12"/>
    </row>
    <row r="104" spans="1:16" ht="12.75">
      <c r="A104" s="10" t="s">
        <v>125</v>
      </c>
      <c r="B104" s="10" t="s">
        <v>384</v>
      </c>
      <c r="C104" s="28" t="s">
        <v>398</v>
      </c>
      <c r="D104" s="16">
        <f>'2017 pax'!Q104</f>
        <v>676849</v>
      </c>
      <c r="E104" s="12">
        <f>'2018 pax'!E104/'2017 pax'!E104-1</f>
        <v>0.4043374925727867</v>
      </c>
      <c r="F104" s="12">
        <f>'2018 pax'!F104/'2017 pax'!F104-1</f>
        <v>0.13712581589016426</v>
      </c>
      <c r="G104" s="12">
        <f>'2018 pax'!G104/'2017 pax'!G104-1</f>
        <v>-0.014052891247924748</v>
      </c>
      <c r="H104" s="12">
        <f>'2018 pax'!H104/'2017 pax'!H104-1</f>
        <v>0.42048835781419736</v>
      </c>
      <c r="I104" s="12"/>
      <c r="J104" s="12"/>
      <c r="K104" s="12"/>
      <c r="L104" s="12"/>
      <c r="M104" s="12"/>
      <c r="N104" s="12"/>
      <c r="O104" s="12"/>
      <c r="P104" s="12"/>
    </row>
    <row r="105" spans="1:16" ht="12.75">
      <c r="A105" s="10" t="s">
        <v>125</v>
      </c>
      <c r="B105" s="10" t="s">
        <v>204</v>
      </c>
      <c r="C105" s="28" t="s">
        <v>205</v>
      </c>
      <c r="D105" s="16">
        <f>'2017 pax'!Q105</f>
        <v>292026</v>
      </c>
      <c r="E105" s="12">
        <f>'2018 pax'!E105/'2017 pax'!E105-1</f>
        <v>0.02049427365883072</v>
      </c>
      <c r="F105" s="12">
        <f>'2018 pax'!F105/'2017 pax'!F105-1</f>
        <v>0.060354745925215614</v>
      </c>
      <c r="G105" s="12">
        <f>'2018 pax'!G105/'2017 pax'!G105-1</f>
        <v>0.06817224235274288</v>
      </c>
      <c r="H105" s="12">
        <f>'2018 pax'!H105/'2017 pax'!H105-1</f>
        <v>-0.11521952964320847</v>
      </c>
      <c r="I105" s="12"/>
      <c r="J105" s="12"/>
      <c r="K105" s="12"/>
      <c r="L105" s="12"/>
      <c r="M105" s="12"/>
      <c r="N105" s="12"/>
      <c r="O105" s="12"/>
      <c r="P105" s="12"/>
    </row>
    <row r="106" spans="1:16" ht="12.75">
      <c r="A106" s="10" t="s">
        <v>125</v>
      </c>
      <c r="B106" s="10" t="s">
        <v>215</v>
      </c>
      <c r="C106" s="28" t="s">
        <v>216</v>
      </c>
      <c r="D106" s="16">
        <f>'2017 pax'!Q106</f>
        <v>4419851</v>
      </c>
      <c r="E106" s="12">
        <f>'2018 pax'!E106/'2017 pax'!E106-1</f>
        <v>0.2864177312233631</v>
      </c>
      <c r="F106" s="12">
        <f>'2018 pax'!F106/'2017 pax'!F106-1</f>
        <v>0.3016137517155848</v>
      </c>
      <c r="G106" s="12">
        <f>'2018 pax'!G106/'2017 pax'!G106-1</f>
        <v>0.355827217647009</v>
      </c>
      <c r="H106" s="12">
        <f>'2018 pax'!H106/'2017 pax'!H106-1</f>
        <v>0.3379795160434591</v>
      </c>
      <c r="I106" s="12"/>
      <c r="J106" s="12"/>
      <c r="K106" s="12"/>
      <c r="L106" s="12"/>
      <c r="M106" s="12"/>
      <c r="N106" s="12"/>
      <c r="O106" s="12"/>
      <c r="P106" s="12"/>
    </row>
    <row r="107" spans="1:16" ht="12.75">
      <c r="A107" s="10" t="s">
        <v>125</v>
      </c>
      <c r="B107" s="10" t="s">
        <v>178</v>
      </c>
      <c r="C107" s="28" t="s">
        <v>179</v>
      </c>
      <c r="D107" s="16">
        <f>'2017 pax'!Q107</f>
        <v>1282314</v>
      </c>
      <c r="E107" s="12">
        <f>'2018 pax'!E107/'2017 pax'!E107-1</f>
        <v>0.7114767350626501</v>
      </c>
      <c r="F107" s="12">
        <f>'2018 pax'!F107/'2017 pax'!F107-1</f>
        <v>0.7080212771588112</v>
      </c>
      <c r="G107" s="12">
        <f>'2018 pax'!G107/'2017 pax'!G107-1</f>
        <v>0.4977192574916056</v>
      </c>
      <c r="H107" s="12">
        <f>'2018 pax'!H107/'2017 pax'!H107-1</f>
        <v>0.13869303382716458</v>
      </c>
      <c r="I107" s="12"/>
      <c r="J107" s="12"/>
      <c r="K107" s="12"/>
      <c r="L107" s="12"/>
      <c r="M107" s="12"/>
      <c r="N107" s="12"/>
      <c r="O107" s="12"/>
      <c r="P107" s="12"/>
    </row>
    <row r="108" spans="1:16" ht="12.75">
      <c r="A108" s="10" t="s">
        <v>125</v>
      </c>
      <c r="B108" s="10" t="s">
        <v>146</v>
      </c>
      <c r="C108" s="28" t="s">
        <v>147</v>
      </c>
      <c r="D108" s="16">
        <f>'2017 pax'!Q108</f>
        <v>2078904</v>
      </c>
      <c r="E108" s="12">
        <f>'2018 pax'!E108/'2017 pax'!E108-1</f>
        <v>0.3403292777438236</v>
      </c>
      <c r="F108" s="12">
        <f>'2018 pax'!F108/'2017 pax'!F108-1</f>
        <v>0.4459156872012211</v>
      </c>
      <c r="G108" s="12">
        <f>'2018 pax'!G108/'2017 pax'!G108-1</f>
        <v>0.5824014772910469</v>
      </c>
      <c r="H108" s="12">
        <f>'2018 pax'!H108/'2017 pax'!H108-1</f>
        <v>0.43822761133864363</v>
      </c>
      <c r="I108" s="12"/>
      <c r="J108" s="12"/>
      <c r="K108" s="12"/>
      <c r="L108" s="12"/>
      <c r="M108" s="12"/>
      <c r="N108" s="12"/>
      <c r="O108" s="12"/>
      <c r="P108" s="12"/>
    </row>
    <row r="109" spans="1:16" ht="12.75">
      <c r="A109" s="10" t="s">
        <v>125</v>
      </c>
      <c r="B109" s="10" t="s">
        <v>158</v>
      </c>
      <c r="C109" s="28" t="s">
        <v>159</v>
      </c>
      <c r="D109" s="16">
        <f>'2017 pax'!Q109</f>
        <v>47204259</v>
      </c>
      <c r="E109" s="12">
        <f>'2018 pax'!E109/'2017 pax'!E109-1</f>
        <v>0.06939051681731834</v>
      </c>
      <c r="F109" s="12">
        <f>'2018 pax'!F109/'2017 pax'!F109-1</f>
        <v>0.1158639903888874</v>
      </c>
      <c r="G109" s="12">
        <f>'2018 pax'!G109/'2017 pax'!G109-1</f>
        <v>0.1607732496932628</v>
      </c>
      <c r="H109" s="12">
        <f>'2018 pax'!H109/'2017 pax'!H109-1</f>
        <v>0.12811516343805085</v>
      </c>
      <c r="I109" s="12"/>
      <c r="J109" s="12"/>
      <c r="K109" s="12"/>
      <c r="L109" s="12"/>
      <c r="M109" s="12"/>
      <c r="N109" s="12"/>
      <c r="O109" s="12"/>
      <c r="P109" s="12"/>
    </row>
    <row r="110" spans="1:16" ht="12.75">
      <c r="A110" s="10" t="s">
        <v>125</v>
      </c>
      <c r="B110" s="10" t="s">
        <v>166</v>
      </c>
      <c r="C110" s="28" t="s">
        <v>167</v>
      </c>
      <c r="D110" s="16">
        <f>'2017 pax'!Q110</f>
        <v>2065473</v>
      </c>
      <c r="E110" s="12">
        <f>'2018 pax'!E110/'2017 pax'!E110-1</f>
        <v>0.15200566819271866</v>
      </c>
      <c r="F110" s="12">
        <f>'2018 pax'!F110/'2017 pax'!F110-1</f>
        <v>0.24320079250767423</v>
      </c>
      <c r="G110" s="12">
        <f>'2018 pax'!G110/'2017 pax'!G110-1</f>
        <v>0.3601823708206686</v>
      </c>
      <c r="H110" s="12">
        <f>'2018 pax'!H110/'2017 pax'!H110-1</f>
        <v>0.4444451724499423</v>
      </c>
      <c r="I110" s="12"/>
      <c r="J110" s="12"/>
      <c r="K110" s="12"/>
      <c r="L110" s="12"/>
      <c r="M110" s="12"/>
      <c r="N110" s="12"/>
      <c r="O110" s="12"/>
      <c r="P110" s="12"/>
    </row>
    <row r="111" spans="1:16" ht="12.75">
      <c r="A111" s="10" t="s">
        <v>125</v>
      </c>
      <c r="B111" s="10" t="s">
        <v>172</v>
      </c>
      <c r="C111" s="28" t="s">
        <v>173</v>
      </c>
      <c r="D111" s="16">
        <f>'2017 pax'!Q111</f>
        <v>2855348</v>
      </c>
      <c r="E111" s="12">
        <f>'2018 pax'!E111/'2017 pax'!E111-1</f>
        <v>0.2780695835245215</v>
      </c>
      <c r="F111" s="12">
        <f>'2018 pax'!F111/'2017 pax'!F111-1</f>
        <v>0.46302008759370006</v>
      </c>
      <c r="G111" s="12">
        <f>'2018 pax'!G111/'2017 pax'!G111-1</f>
        <v>0.5453493926253383</v>
      </c>
      <c r="H111" s="12">
        <f>'2018 pax'!H111/'2017 pax'!H111-1</f>
        <v>0.5055777434873379</v>
      </c>
      <c r="I111" s="12"/>
      <c r="J111" s="12"/>
      <c r="K111" s="12"/>
      <c r="L111" s="12"/>
      <c r="M111" s="12"/>
      <c r="N111" s="12"/>
      <c r="O111" s="12"/>
      <c r="P111" s="12"/>
    </row>
    <row r="112" spans="1:16" ht="12.75">
      <c r="A112" s="10" t="s">
        <v>125</v>
      </c>
      <c r="B112" s="10" t="s">
        <v>154</v>
      </c>
      <c r="C112" s="28" t="s">
        <v>155</v>
      </c>
      <c r="D112" s="16">
        <f>'2017 pax'!Q112</f>
        <v>1410578</v>
      </c>
      <c r="E112" s="12">
        <f>'2018 pax'!E112/'2017 pax'!E112-1</f>
        <v>0.3670718329664504</v>
      </c>
      <c r="F112" s="12">
        <f>'2018 pax'!F112/'2017 pax'!F112-1</f>
        <v>0.30230934296127243</v>
      </c>
      <c r="G112" s="12">
        <f>'2018 pax'!G112/'2017 pax'!G112-1</f>
        <v>0.4429173568628737</v>
      </c>
      <c r="H112" s="12">
        <f>'2018 pax'!H112/'2017 pax'!H112-1</f>
        <v>0.355551885039435</v>
      </c>
      <c r="I112" s="12"/>
      <c r="J112" s="12"/>
      <c r="K112" s="12"/>
      <c r="L112" s="12"/>
      <c r="M112" s="12"/>
      <c r="N112" s="12"/>
      <c r="O112" s="12"/>
      <c r="P112" s="12"/>
    </row>
    <row r="113" spans="1:16" ht="12.75">
      <c r="A113" s="10" t="s">
        <v>125</v>
      </c>
      <c r="B113" s="10" t="s">
        <v>168</v>
      </c>
      <c r="C113" s="28" t="s">
        <v>169</v>
      </c>
      <c r="D113" s="16">
        <f>'2017 pax'!Q113</f>
        <v>7836016</v>
      </c>
      <c r="E113" s="12">
        <f>'2018 pax'!E113/'2017 pax'!E113-1</f>
        <v>0.17159086883857522</v>
      </c>
      <c r="F113" s="12">
        <f>'2018 pax'!F113/'2017 pax'!F113-1</f>
        <v>0.17683253899109985</v>
      </c>
      <c r="G113" s="12">
        <f>'2018 pax'!G113/'2017 pax'!G113-1</f>
        <v>0.19766897904212044</v>
      </c>
      <c r="H113" s="12">
        <f>'2018 pax'!H113/'2017 pax'!H113-1</f>
        <v>0.23921190210243148</v>
      </c>
      <c r="I113" s="12"/>
      <c r="J113" s="12"/>
      <c r="K113" s="12"/>
      <c r="L113" s="12"/>
      <c r="M113" s="12"/>
      <c r="N113" s="12"/>
      <c r="O113" s="12"/>
      <c r="P113" s="12"/>
    </row>
    <row r="114" spans="1:16" ht="12.75">
      <c r="A114" s="10" t="s">
        <v>125</v>
      </c>
      <c r="B114" s="10" t="s">
        <v>188</v>
      </c>
      <c r="C114" s="28" t="s">
        <v>189</v>
      </c>
      <c r="D114" s="16">
        <f>'2017 pax'!Q114</f>
        <v>1518420</v>
      </c>
      <c r="E114" s="12">
        <f>'2018 pax'!E114/'2017 pax'!E114-1</f>
        <v>0.19811726734803647</v>
      </c>
      <c r="F114" s="12">
        <f>'2018 pax'!F114/'2017 pax'!F114-1</f>
        <v>0.304736798058415</v>
      </c>
      <c r="G114" s="12">
        <f>'2018 pax'!G114/'2017 pax'!G114-1</f>
        <v>0.3888579751890282</v>
      </c>
      <c r="H114" s="12">
        <f>'2018 pax'!H114/'2017 pax'!H114-1</f>
        <v>0.6545058669372716</v>
      </c>
      <c r="I114" s="12"/>
      <c r="J114" s="12"/>
      <c r="K114" s="12"/>
      <c r="L114" s="12"/>
      <c r="M114" s="12"/>
      <c r="N114" s="12"/>
      <c r="O114" s="12"/>
      <c r="P114" s="12"/>
    </row>
    <row r="115" spans="1:16" ht="12.75">
      <c r="A115" s="10" t="s">
        <v>125</v>
      </c>
      <c r="B115" s="10" t="s">
        <v>390</v>
      </c>
      <c r="C115" s="28" t="s">
        <v>395</v>
      </c>
      <c r="D115" s="16">
        <f>'2017 pax'!Q115</f>
        <v>242839</v>
      </c>
      <c r="E115" s="12">
        <f>'2018 pax'!E115/'2017 pax'!E115-1</f>
        <v>0.09308029431868436</v>
      </c>
      <c r="F115" s="12">
        <f>'2018 pax'!F115/'2017 pax'!F115-1</f>
        <v>0.3161561132446191</v>
      </c>
      <c r="G115" s="12">
        <f>'2018 pax'!G115/'2017 pax'!G115-1</f>
        <v>0.7682600009745164</v>
      </c>
      <c r="H115" s="12">
        <f>'2018 pax'!H115/'2017 pax'!H115-1</f>
        <v>0.7402918504872256</v>
      </c>
      <c r="I115" s="12"/>
      <c r="J115" s="12"/>
      <c r="K115" s="12"/>
      <c r="L115" s="12"/>
      <c r="M115" s="12"/>
      <c r="N115" s="12"/>
      <c r="O115" s="12"/>
      <c r="P115" s="12"/>
    </row>
    <row r="116" spans="1:16" ht="12.75">
      <c r="A116" s="10" t="s">
        <v>125</v>
      </c>
      <c r="B116" s="10" t="s">
        <v>207</v>
      </c>
      <c r="C116" s="28" t="s">
        <v>208</v>
      </c>
      <c r="D116" s="16">
        <f>'2017 pax'!Q116</f>
        <v>372933</v>
      </c>
      <c r="E116" s="12">
        <f>'2018 pax'!E116/'2017 pax'!E116-1</f>
        <v>-0.09646235583776075</v>
      </c>
      <c r="F116" s="12">
        <f>'2018 pax'!F116/'2017 pax'!F116-1</f>
        <v>-0.09822498397748491</v>
      </c>
      <c r="G116" s="12">
        <f>'2018 pax'!G116/'2017 pax'!G116-1</f>
        <v>-0.007816508223932428</v>
      </c>
      <c r="H116" s="12">
        <f>'2018 pax'!H116/'2017 pax'!H116-1</f>
        <v>0.02859967516418327</v>
      </c>
      <c r="I116" s="12"/>
      <c r="J116" s="12"/>
      <c r="K116" s="12"/>
      <c r="L116" s="12"/>
      <c r="M116" s="12"/>
      <c r="N116" s="12"/>
      <c r="O116" s="12"/>
      <c r="P116" s="12"/>
    </row>
    <row r="117" spans="1:16" ht="12.75">
      <c r="A117" s="10" t="s">
        <v>125</v>
      </c>
      <c r="B117" s="10" t="s">
        <v>198</v>
      </c>
      <c r="C117" s="28" t="s">
        <v>199</v>
      </c>
      <c r="D117" s="16">
        <f>'2017 pax'!Q117</f>
        <v>1521352</v>
      </c>
      <c r="E117" s="12">
        <f>'2018 pax'!E117/'2017 pax'!E117-1</f>
        <v>0.7554303065183523</v>
      </c>
      <c r="F117" s="12">
        <f>'2018 pax'!F117/'2017 pax'!F117-1</f>
        <v>0.9153775097416732</v>
      </c>
      <c r="G117" s="12">
        <f>'2018 pax'!G117/'2017 pax'!G117-1</f>
        <v>0.9006517912365004</v>
      </c>
      <c r="H117" s="12">
        <f>'2018 pax'!H117/'2017 pax'!H117-1</f>
        <v>0.888383810214364</v>
      </c>
      <c r="I117" s="12"/>
      <c r="J117" s="12"/>
      <c r="K117" s="12"/>
      <c r="L117" s="12"/>
      <c r="M117" s="12"/>
      <c r="N117" s="12"/>
      <c r="O117" s="12"/>
      <c r="P117" s="12"/>
    </row>
    <row r="118" spans="1:16" ht="12.75">
      <c r="A118" s="10" t="s">
        <v>125</v>
      </c>
      <c r="B118" s="10" t="s">
        <v>383</v>
      </c>
      <c r="C118" s="28" t="s">
        <v>396</v>
      </c>
      <c r="D118" s="16">
        <f>'2017 pax'!Q118</f>
        <v>330184</v>
      </c>
      <c r="E118" s="12">
        <f>'2018 pax'!E118/'2017 pax'!E118-1</f>
        <v>0.6336076032912394</v>
      </c>
      <c r="F118" s="12">
        <f>'2018 pax'!F118/'2017 pax'!F118-1</f>
        <v>0.5559756155191153</v>
      </c>
      <c r="G118" s="12">
        <f>'2018 pax'!G118/'2017 pax'!G118-1</f>
        <v>0.45601513457734977</v>
      </c>
      <c r="H118" s="12">
        <f>'2018 pax'!H118/'2017 pax'!H118-1</f>
        <v>0.3016853472960812</v>
      </c>
      <c r="I118" s="12"/>
      <c r="J118" s="12"/>
      <c r="K118" s="12"/>
      <c r="L118" s="12"/>
      <c r="M118" s="12"/>
      <c r="N118" s="12"/>
      <c r="O118" s="12"/>
      <c r="P118" s="12"/>
    </row>
    <row r="119" spans="1:16" ht="12.75">
      <c r="A119" s="10" t="s">
        <v>125</v>
      </c>
      <c r="B119" s="10" t="s">
        <v>140</v>
      </c>
      <c r="C119" s="28" t="s">
        <v>141</v>
      </c>
      <c r="D119" s="16">
        <f>'2017 pax'!Q119</f>
        <v>2281299</v>
      </c>
      <c r="E119" s="12">
        <f>'2018 pax'!E119/'2017 pax'!E119-1</f>
        <v>0.9063006368466668</v>
      </c>
      <c r="F119" s="12">
        <f>'2018 pax'!F119/'2017 pax'!F119-1</f>
        <v>0.2575486670550655</v>
      </c>
      <c r="G119" s="12">
        <f>'2018 pax'!G119/'2017 pax'!G119-1</f>
        <v>0.13028315027273019</v>
      </c>
      <c r="H119" s="12">
        <f>'2018 pax'!H119/'2017 pax'!H119-1</f>
        <v>0.06862007817359728</v>
      </c>
      <c r="I119" s="12"/>
      <c r="J119" s="12"/>
      <c r="K119" s="12"/>
      <c r="L119" s="12"/>
      <c r="M119" s="12"/>
      <c r="N119" s="12"/>
      <c r="O119" s="12"/>
      <c r="P119" s="12"/>
    </row>
    <row r="120" spans="1:16" ht="12.75">
      <c r="A120" s="10" t="s">
        <v>125</v>
      </c>
      <c r="B120" s="10" t="s">
        <v>400</v>
      </c>
      <c r="C120" s="28" t="s">
        <v>401</v>
      </c>
      <c r="D120" s="16">
        <f>'2017 pax'!Q120</f>
        <v>555738</v>
      </c>
      <c r="E120" s="12">
        <f>'2018 pax'!E120/'2017 pax'!E120-1</f>
        <v>1.878159613746095</v>
      </c>
      <c r="F120" s="12">
        <f>'2018 pax'!F120/'2017 pax'!F120-1</f>
        <v>2.2278151774785804</v>
      </c>
      <c r="G120" s="12">
        <f>'2018 pax'!G120/'2017 pax'!G120-1</f>
        <v>1.7976633714212351</v>
      </c>
      <c r="H120" s="12">
        <f>'2018 pax'!H120/'2017 pax'!H120-1</f>
        <v>1.249281226706421</v>
      </c>
      <c r="I120" s="12"/>
      <c r="J120" s="12"/>
      <c r="K120" s="12"/>
      <c r="L120" s="12"/>
      <c r="M120" s="12"/>
      <c r="N120" s="12"/>
      <c r="O120" s="12"/>
      <c r="P120" s="12"/>
    </row>
    <row r="121" spans="1:16" ht="12.75">
      <c r="A121" s="10" t="s">
        <v>125</v>
      </c>
      <c r="B121" s="10" t="s">
        <v>134</v>
      </c>
      <c r="C121" s="28" t="s">
        <v>135</v>
      </c>
      <c r="D121" s="16">
        <f>'2017 pax'!Q121</f>
        <v>4226118</v>
      </c>
      <c r="E121" s="12">
        <f>'2018 pax'!E121/'2017 pax'!E121-1</f>
        <v>0.10294149459725488</v>
      </c>
      <c r="F121" s="12">
        <f>'2018 pax'!F121/'2017 pax'!F121-1</f>
        <v>0.21033473327028984</v>
      </c>
      <c r="G121" s="12">
        <f>'2018 pax'!G121/'2017 pax'!G121-1</f>
        <v>0.22434774667227675</v>
      </c>
      <c r="H121" s="12">
        <f>'2018 pax'!H121/'2017 pax'!H121-1</f>
        <v>0.11619194692290091</v>
      </c>
      <c r="I121" s="12"/>
      <c r="J121" s="12"/>
      <c r="K121" s="12"/>
      <c r="L121" s="12"/>
      <c r="M121" s="12"/>
      <c r="N121" s="12"/>
      <c r="O121" s="12"/>
      <c r="P121" s="12"/>
    </row>
    <row r="122" spans="1:16" ht="12.75">
      <c r="A122" s="10" t="s">
        <v>125</v>
      </c>
      <c r="B122" s="10" t="s">
        <v>150</v>
      </c>
      <c r="C122" s="28" t="s">
        <v>151</v>
      </c>
      <c r="D122" s="16">
        <f>'2017 pax'!Q122</f>
        <v>1473717</v>
      </c>
      <c r="E122" s="12">
        <f>'2018 pax'!E122/'2017 pax'!E122-1</f>
        <v>0.19867228644434043</v>
      </c>
      <c r="F122" s="12">
        <f>'2018 pax'!F122/'2017 pax'!F122-1</f>
        <v>0.10665817876674666</v>
      </c>
      <c r="G122" s="12">
        <f>'2018 pax'!G122/'2017 pax'!G122-1</f>
        <v>0.03854533116662795</v>
      </c>
      <c r="H122" s="12">
        <f>'2018 pax'!H122/'2017 pax'!H122-1</f>
        <v>0.028537840324394326</v>
      </c>
      <c r="I122" s="12"/>
      <c r="J122" s="12"/>
      <c r="K122" s="12"/>
      <c r="L122" s="12"/>
      <c r="M122" s="12"/>
      <c r="N122" s="12"/>
      <c r="O122" s="12"/>
      <c r="P122" s="12"/>
    </row>
    <row r="123" spans="1:16" ht="12.75">
      <c r="A123" s="10" t="s">
        <v>125</v>
      </c>
      <c r="B123" s="10" t="s">
        <v>217</v>
      </c>
      <c r="C123" s="28" t="s">
        <v>206</v>
      </c>
      <c r="D123" s="16">
        <f>'2017 pax'!Q123</f>
        <v>520364</v>
      </c>
      <c r="E123" s="12">
        <f>'2018 pax'!E123/'2017 pax'!E123-1</f>
        <v>0.3095394496752062</v>
      </c>
      <c r="F123" s="12">
        <f>'2018 pax'!F123/'2017 pax'!F123-1</f>
        <v>0.4566858813022652</v>
      </c>
      <c r="G123" s="12">
        <f>'2018 pax'!G123/'2017 pax'!G123-1</f>
        <v>0.8746289681541479</v>
      </c>
      <c r="H123" s="12">
        <f>'2018 pax'!H123/'2017 pax'!H123-1</f>
        <v>0.7106263901844012</v>
      </c>
      <c r="I123" s="12"/>
      <c r="J123" s="12"/>
      <c r="K123" s="12"/>
      <c r="L123" s="12"/>
      <c r="M123" s="12"/>
      <c r="N123" s="12"/>
      <c r="O123" s="12"/>
      <c r="P123" s="12"/>
    </row>
    <row r="124" spans="1:16" ht="12.75">
      <c r="A124" s="10" t="s">
        <v>125</v>
      </c>
      <c r="B124" s="10" t="s">
        <v>202</v>
      </c>
      <c r="C124" s="28" t="s">
        <v>203</v>
      </c>
      <c r="D124" s="16">
        <f>'2017 pax'!Q124</f>
        <v>1088294</v>
      </c>
      <c r="E124" s="12">
        <f>'2018 pax'!E124/'2017 pax'!E124-1</f>
        <v>0.09024906544160705</v>
      </c>
      <c r="F124" s="12">
        <f>'2018 pax'!F124/'2017 pax'!F124-1</f>
        <v>0.2626435796331219</v>
      </c>
      <c r="G124" s="12">
        <f>'2018 pax'!G124/'2017 pax'!G124-1</f>
        <v>0.2696941715709724</v>
      </c>
      <c r="H124" s="12">
        <f>'2018 pax'!H124/'2017 pax'!H124-1</f>
        <v>0.3463784288791425</v>
      </c>
      <c r="I124" s="12"/>
      <c r="J124" s="12"/>
      <c r="K124" s="12"/>
      <c r="L124" s="12"/>
      <c r="M124" s="12"/>
      <c r="N124" s="12"/>
      <c r="O124" s="12"/>
      <c r="P124" s="12"/>
    </row>
    <row r="125" spans="1:16" ht="12.75">
      <c r="A125" s="10" t="s">
        <v>125</v>
      </c>
      <c r="B125" s="10" t="s">
        <v>192</v>
      </c>
      <c r="C125" s="28" t="s">
        <v>193</v>
      </c>
      <c r="D125" s="16">
        <f>'2017 pax'!Q125</f>
        <v>1006456</v>
      </c>
      <c r="E125" s="12">
        <f>'2018 pax'!E125/'2017 pax'!E125-1</f>
        <v>-0.05392974475612833</v>
      </c>
      <c r="F125" s="12">
        <f>'2018 pax'!F125/'2017 pax'!F125-1</f>
        <v>-0.008125969771852204</v>
      </c>
      <c r="G125" s="12">
        <f>'2018 pax'!G125/'2017 pax'!G125-1</f>
        <v>0.09721755009851507</v>
      </c>
      <c r="H125" s="12">
        <f>'2018 pax'!H125/'2017 pax'!H125-1</f>
        <v>0.15621300252226278</v>
      </c>
      <c r="I125" s="12"/>
      <c r="J125" s="12"/>
      <c r="K125" s="12"/>
      <c r="L125" s="12"/>
      <c r="M125" s="12"/>
      <c r="N125" s="12"/>
      <c r="O125" s="12"/>
      <c r="P125" s="12"/>
    </row>
    <row r="126" spans="1:16" ht="12.75">
      <c r="A126" s="10" t="s">
        <v>125</v>
      </c>
      <c r="B126" s="10" t="s">
        <v>152</v>
      </c>
      <c r="C126" s="28" t="s">
        <v>153</v>
      </c>
      <c r="D126" s="16">
        <f>'2017 pax'!Q126</f>
        <v>1975589</v>
      </c>
      <c r="E126" s="12">
        <f>'2018 pax'!E126/'2017 pax'!E126-1</f>
        <v>0.07821428375389039</v>
      </c>
      <c r="F126" s="12">
        <f>'2018 pax'!F126/'2017 pax'!F126-1</f>
        <v>0.13312893512181767</v>
      </c>
      <c r="G126" s="12">
        <f>'2018 pax'!G126/'2017 pax'!G126-1</f>
        <v>0.45319154188937305</v>
      </c>
      <c r="H126" s="12">
        <f>'2018 pax'!H126/'2017 pax'!H126-1</f>
        <v>0.521672387076219</v>
      </c>
      <c r="I126" s="12"/>
      <c r="J126" s="12"/>
      <c r="K126" s="12"/>
      <c r="L126" s="12"/>
      <c r="M126" s="12"/>
      <c r="N126" s="12"/>
      <c r="O126" s="12"/>
      <c r="P126" s="12"/>
    </row>
    <row r="127" spans="1:16" ht="12.75">
      <c r="A127" s="10" t="s">
        <v>125</v>
      </c>
      <c r="B127" s="10" t="s">
        <v>382</v>
      </c>
      <c r="C127" s="28" t="s">
        <v>397</v>
      </c>
      <c r="D127" s="16">
        <f>'2017 pax'!Q127</f>
        <v>675866</v>
      </c>
      <c r="E127" s="12">
        <f>'2018 pax'!E127/'2017 pax'!E127-1</f>
        <v>0.2552131963896669</v>
      </c>
      <c r="F127" s="12">
        <f>'2018 pax'!F127/'2017 pax'!F127-1</f>
        <v>0.27207149440948974</v>
      </c>
      <c r="G127" s="12">
        <f>'2018 pax'!G127/'2017 pax'!G127-1</f>
        <v>0.8568858997419253</v>
      </c>
      <c r="H127" s="12">
        <f>'2018 pax'!H127/'2017 pax'!H127-1</f>
        <v>0.7852137799813388</v>
      </c>
      <c r="I127" s="12"/>
      <c r="J127" s="12"/>
      <c r="K127" s="12"/>
      <c r="L127" s="12"/>
      <c r="M127" s="12"/>
      <c r="N127" s="12"/>
      <c r="O127" s="12"/>
      <c r="P127" s="12"/>
    </row>
    <row r="128" spans="1:16" ht="12.75">
      <c r="A128" s="10" t="s">
        <v>125</v>
      </c>
      <c r="B128" s="10" t="s">
        <v>170</v>
      </c>
      <c r="C128" s="28" t="s">
        <v>171</v>
      </c>
      <c r="D128" s="16">
        <f>'2017 pax'!Q128</f>
        <v>2409712</v>
      </c>
      <c r="E128" s="12">
        <f>'2018 pax'!E128/'2017 pax'!E128-1</f>
        <v>0.029953791544488073</v>
      </c>
      <c r="F128" s="12">
        <f>'2018 pax'!F128/'2017 pax'!F128-1</f>
        <v>0.08974399561014734</v>
      </c>
      <c r="G128" s="12">
        <f>'2018 pax'!G128/'2017 pax'!G128-1</f>
        <v>0.24680215025567054</v>
      </c>
      <c r="H128" s="12">
        <f>'2018 pax'!H128/'2017 pax'!H128-1</f>
        <v>0.1882725477019569</v>
      </c>
      <c r="I128" s="12"/>
      <c r="J128" s="12"/>
      <c r="K128" s="12"/>
      <c r="L128" s="12"/>
      <c r="M128" s="12"/>
      <c r="N128" s="12"/>
      <c r="O128" s="12"/>
      <c r="P128" s="12"/>
    </row>
    <row r="129" spans="1:16" ht="12.75">
      <c r="A129" s="99" t="s">
        <v>220</v>
      </c>
      <c r="B129" s="99"/>
      <c r="C129" s="100"/>
      <c r="D129" s="16">
        <f>'2017 pax'!Q129</f>
        <v>293841431</v>
      </c>
      <c r="E129" s="56">
        <f>'2018 pax'!E129/'2017 pax'!E129-1</f>
        <v>0.1610566253555361</v>
      </c>
      <c r="F129" s="56">
        <f>'2018 pax'!F129/'2017 pax'!F129-1</f>
        <v>0.20221343370553635</v>
      </c>
      <c r="G129" s="56">
        <f>'2018 pax'!G129/'2017 pax'!G129-1</f>
        <v>0.2380312559013038</v>
      </c>
      <c r="H129" s="56">
        <f>'2018 pax'!H129/'2017 pax'!H129-1</f>
        <v>0.2143919634931406</v>
      </c>
      <c r="I129" s="56"/>
      <c r="J129" s="56"/>
      <c r="K129" s="56"/>
      <c r="L129" s="56"/>
      <c r="M129" s="56"/>
      <c r="N129" s="56"/>
      <c r="O129" s="56"/>
      <c r="P129" s="56"/>
    </row>
    <row r="130" spans="1:16" ht="12.75">
      <c r="A130" s="36" t="s">
        <v>368</v>
      </c>
      <c r="B130" s="36" t="s">
        <v>371</v>
      </c>
      <c r="C130" s="37" t="s">
        <v>372</v>
      </c>
      <c r="D130" s="16">
        <f>'2017 pax'!Q130</f>
        <v>1404781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2.75">
      <c r="A131" s="36" t="s">
        <v>368</v>
      </c>
      <c r="B131" s="36" t="s">
        <v>433</v>
      </c>
      <c r="C131" s="37" t="s">
        <v>434</v>
      </c>
      <c r="D131" s="16">
        <f>'2017 pax'!Q131</f>
        <v>209515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2.75">
      <c r="A132" s="36" t="s">
        <v>368</v>
      </c>
      <c r="B132" s="36" t="s">
        <v>369</v>
      </c>
      <c r="C132" s="37" t="s">
        <v>370</v>
      </c>
      <c r="D132" s="16">
        <f>'2017 pax'!Q132</f>
        <v>20780290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2.75">
      <c r="A133" s="36" t="s">
        <v>337</v>
      </c>
      <c r="B133" s="36" t="s">
        <v>429</v>
      </c>
      <c r="C133" s="37" t="s">
        <v>430</v>
      </c>
      <c r="D133" s="16">
        <f>'2017 pax'!Q133</f>
        <v>11462949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2.75">
      <c r="A134" s="36" t="s">
        <v>337</v>
      </c>
      <c r="B134" s="36" t="s">
        <v>340</v>
      </c>
      <c r="C134" s="37" t="s">
        <v>341</v>
      </c>
      <c r="D134" s="16">
        <f>'2017 pax'!Q134</f>
        <v>15597777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2.75">
      <c r="A135" s="36" t="s">
        <v>337</v>
      </c>
      <c r="B135" s="36" t="s">
        <v>338</v>
      </c>
      <c r="C135" s="37" t="s">
        <v>339</v>
      </c>
      <c r="D135" s="16">
        <f>'2017 pax'!Q135</f>
        <v>27983093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2.75">
      <c r="A136" s="36" t="s">
        <v>337</v>
      </c>
      <c r="B136" s="36" t="s">
        <v>366</v>
      </c>
      <c r="C136" s="37" t="s">
        <v>367</v>
      </c>
      <c r="D136" s="16">
        <f>'2017 pax'!Q136</f>
        <v>40687040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2.75">
      <c r="A137" s="36" t="s">
        <v>311</v>
      </c>
      <c r="B137" s="36" t="s">
        <v>312</v>
      </c>
      <c r="C137" s="37" t="s">
        <v>313</v>
      </c>
      <c r="D137" s="16">
        <f>'2017 pax'!Q137</f>
        <v>14059000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2.75">
      <c r="A138" s="36" t="s">
        <v>226</v>
      </c>
      <c r="B138" s="36" t="s">
        <v>226</v>
      </c>
      <c r="C138" s="37" t="s">
        <v>227</v>
      </c>
      <c r="D138" s="16">
        <f>'2017 pax'!Q138</f>
        <v>7165803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2.75">
      <c r="A139" s="46"/>
      <c r="B139" s="46"/>
      <c r="C139" s="47"/>
      <c r="D139" s="16">
        <f>'2017 pax'!Q139</f>
        <v>0</v>
      </c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</row>
    <row r="140" spans="1:16" ht="12.75">
      <c r="A140" s="10" t="s">
        <v>246</v>
      </c>
      <c r="B140" s="11" t="s">
        <v>247</v>
      </c>
      <c r="C140" s="19" t="s">
        <v>248</v>
      </c>
      <c r="D140" s="16">
        <f>'2017 pax'!Q140</f>
        <v>600738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2.75">
      <c r="A141" s="10" t="s">
        <v>246</v>
      </c>
      <c r="B141" s="11" t="s">
        <v>249</v>
      </c>
      <c r="C141" s="19" t="s">
        <v>250</v>
      </c>
      <c r="D141" s="16">
        <f>'2017 pax'!Q141</f>
        <v>3662307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2.75">
      <c r="A142" s="10" t="s">
        <v>246</v>
      </c>
      <c r="B142" s="11" t="s">
        <v>413</v>
      </c>
      <c r="C142" s="19" t="s">
        <v>414</v>
      </c>
      <c r="D142" s="16">
        <f>'2017 pax'!Q142</f>
        <v>64763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2.75">
      <c r="A143" s="10" t="s">
        <v>246</v>
      </c>
      <c r="B143" s="11" t="s">
        <v>251</v>
      </c>
      <c r="C143" s="19" t="s">
        <v>252</v>
      </c>
      <c r="D143" s="16">
        <f>'2017 pax'!Q143</f>
        <v>402910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2.75">
      <c r="A144" s="10" t="s">
        <v>246</v>
      </c>
      <c r="B144" s="11" t="s">
        <v>296</v>
      </c>
      <c r="C144" s="19" t="s">
        <v>297</v>
      </c>
      <c r="D144" s="16">
        <f>'2017 pax'!Q144</f>
        <v>81001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2.75">
      <c r="A145" s="10" t="s">
        <v>246</v>
      </c>
      <c r="B145" s="11" t="s">
        <v>253</v>
      </c>
      <c r="C145" s="19" t="s">
        <v>254</v>
      </c>
      <c r="D145" s="16">
        <f>'2017 pax'!Q145</f>
        <v>1805297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2.75">
      <c r="A146" s="10" t="s">
        <v>246</v>
      </c>
      <c r="B146" s="11" t="s">
        <v>255</v>
      </c>
      <c r="C146" s="19" t="s">
        <v>256</v>
      </c>
      <c r="D146" s="16">
        <f>'2017 pax'!Q146</f>
        <v>245320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2.75">
      <c r="A147" s="10" t="s">
        <v>246</v>
      </c>
      <c r="B147" s="11" t="s">
        <v>257</v>
      </c>
      <c r="C147" s="19" t="s">
        <v>258</v>
      </c>
      <c r="D147" s="16">
        <f>'2017 pax'!Q147</f>
        <v>201933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2.75">
      <c r="A148" s="10" t="s">
        <v>246</v>
      </c>
      <c r="B148" s="11" t="s">
        <v>259</v>
      </c>
      <c r="C148" s="19" t="s">
        <v>260</v>
      </c>
      <c r="D148" s="16">
        <f>'2017 pax'!Q148</f>
        <v>373386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2.75">
      <c r="A149" s="10" t="s">
        <v>246</v>
      </c>
      <c r="B149" s="11" t="s">
        <v>261</v>
      </c>
      <c r="C149" s="19" t="s">
        <v>262</v>
      </c>
      <c r="D149" s="16">
        <f>'2017 pax'!Q149</f>
        <v>396443</v>
      </c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2.75">
      <c r="A150" s="99" t="s">
        <v>263</v>
      </c>
      <c r="B150" s="99"/>
      <c r="C150" s="100"/>
      <c r="D150" s="16">
        <f>'2017 pax'!Q150</f>
        <v>7834098</v>
      </c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</row>
    <row r="151" spans="1:16" ht="12.75">
      <c r="A151" s="36" t="s">
        <v>298</v>
      </c>
      <c r="B151" s="36" t="s">
        <v>301</v>
      </c>
      <c r="C151" s="37" t="s">
        <v>302</v>
      </c>
      <c r="D151" s="16">
        <f>'2017 pax'!Q151</f>
        <v>19625445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2.75">
      <c r="A152" s="36" t="s">
        <v>298</v>
      </c>
      <c r="B152" s="36" t="s">
        <v>300</v>
      </c>
      <c r="C152" s="37" t="s">
        <v>299</v>
      </c>
      <c r="D152" s="16">
        <f>'2017 pax'!Q152</f>
        <v>6722158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5" ht="12.75">
      <c r="A153" s="36" t="s">
        <v>298</v>
      </c>
      <c r="B153" s="36" t="s">
        <v>303</v>
      </c>
      <c r="C153" s="37" t="s">
        <v>304</v>
      </c>
      <c r="D153" s="16">
        <f>'2017 pax'!Q153</f>
        <v>2015619</v>
      </c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6" ht="12.75">
      <c r="A154" s="36" t="s">
        <v>298</v>
      </c>
      <c r="B154" s="36" t="s">
        <v>307</v>
      </c>
      <c r="C154" s="37" t="s">
        <v>308</v>
      </c>
      <c r="D154" s="16">
        <f>'2017 pax'!Q154</f>
        <v>6110917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2.75">
      <c r="A155" s="99" t="s">
        <v>309</v>
      </c>
      <c r="B155" s="99"/>
      <c r="C155" s="100"/>
      <c r="D155" s="16">
        <f>'2017 pax'!Q155</f>
        <v>34474139</v>
      </c>
      <c r="E155" s="56"/>
      <c r="F155" s="56"/>
      <c r="G155" s="56"/>
      <c r="H155" s="56"/>
      <c r="I155" s="56"/>
      <c r="J155" s="56"/>
      <c r="K155" s="56"/>
      <c r="L155" s="56"/>
      <c r="M155" s="56"/>
      <c r="N155" s="70"/>
      <c r="O155" s="70"/>
      <c r="P155" s="70"/>
    </row>
    <row r="156" spans="1:16" s="35" customFormat="1" ht="12.75">
      <c r="A156" s="36" t="s">
        <v>293</v>
      </c>
      <c r="B156" s="36" t="s">
        <v>294</v>
      </c>
      <c r="C156" s="37" t="s">
        <v>295</v>
      </c>
      <c r="D156" s="16">
        <f>'2017 pax'!Q156</f>
        <v>9360553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s="35" customFormat="1" ht="12.75">
      <c r="A157" s="36" t="s">
        <v>293</v>
      </c>
      <c r="B157" s="36" t="s">
        <v>305</v>
      </c>
      <c r="C157" s="37" t="s">
        <v>306</v>
      </c>
      <c r="D157" s="16">
        <f>'2017 pax'!Q157</f>
        <v>1032953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s="35" customFormat="1" ht="12.75">
      <c r="A158" s="36" t="s">
        <v>373</v>
      </c>
      <c r="B158" s="36" t="s">
        <v>431</v>
      </c>
      <c r="C158" s="37" t="s">
        <v>432</v>
      </c>
      <c r="D158" s="16">
        <f>'2017 pax'!Q158</f>
        <v>1514558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s="35" customFormat="1" ht="12.75">
      <c r="A159" s="36" t="s">
        <v>373</v>
      </c>
      <c r="B159" s="36" t="s">
        <v>374</v>
      </c>
      <c r="C159" s="37" t="s">
        <v>375</v>
      </c>
      <c r="D159" s="16">
        <f>'2017 pax'!Q159</f>
        <v>42022484</v>
      </c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2.75">
      <c r="A160" s="10" t="s">
        <v>121</v>
      </c>
      <c r="B160" s="10" t="s">
        <v>121</v>
      </c>
      <c r="C160" s="28" t="s">
        <v>122</v>
      </c>
      <c r="D160" s="16">
        <f>'2017 pax'!Q160</f>
        <v>62230000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2.75">
      <c r="A161" s="46"/>
      <c r="B161" s="46"/>
      <c r="C161" s="47"/>
      <c r="D161" s="16">
        <f>'2017 pax'!Q161</f>
        <v>0</v>
      </c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</row>
    <row r="162" spans="1:16" ht="12.75">
      <c r="A162" s="10" t="s">
        <v>230</v>
      </c>
      <c r="B162" s="10" t="s">
        <v>235</v>
      </c>
      <c r="C162" s="28" t="s">
        <v>236</v>
      </c>
      <c r="D162" s="16">
        <f>'2017 pax'!Q162</f>
        <v>402452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2.75">
      <c r="A163" s="10" t="s">
        <v>230</v>
      </c>
      <c r="B163" s="10" t="s">
        <v>233</v>
      </c>
      <c r="C163" s="28" t="s">
        <v>234</v>
      </c>
      <c r="D163" s="16">
        <f>'2017 pax'!Q163</f>
        <v>10693063</v>
      </c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2.75">
      <c r="A164" s="10" t="s">
        <v>230</v>
      </c>
      <c r="B164" s="10" t="s">
        <v>228</v>
      </c>
      <c r="C164" s="28" t="s">
        <v>229</v>
      </c>
      <c r="D164" s="16">
        <f>'2017 pax'!Q164</f>
        <v>5527747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2.75">
      <c r="A165" s="10" t="s">
        <v>230</v>
      </c>
      <c r="B165" s="10" t="s">
        <v>237</v>
      </c>
      <c r="C165" s="28" t="s">
        <v>238</v>
      </c>
      <c r="D165" s="16">
        <f>'2017 pax'!Q165</f>
        <v>804741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2.75">
      <c r="A166" s="10" t="s">
        <v>230</v>
      </c>
      <c r="B166" s="10" t="s">
        <v>239</v>
      </c>
      <c r="C166" s="28" t="s">
        <v>240</v>
      </c>
      <c r="D166" s="16">
        <f>'2017 pax'!Q166</f>
        <v>785486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2.75">
      <c r="A167" s="10" t="s">
        <v>230</v>
      </c>
      <c r="B167" s="10" t="s">
        <v>231</v>
      </c>
      <c r="C167" s="28" t="s">
        <v>232</v>
      </c>
      <c r="D167" s="16">
        <f>'2017 pax'!Q167</f>
        <v>21180060</v>
      </c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2.75">
      <c r="A168" s="10" t="s">
        <v>230</v>
      </c>
      <c r="B168" s="10" t="s">
        <v>241</v>
      </c>
      <c r="C168" s="28" t="s">
        <v>242</v>
      </c>
      <c r="D168" s="16">
        <f>'2017 pax'!Q168</f>
        <v>170042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2.75">
      <c r="A169" s="10" t="s">
        <v>230</v>
      </c>
      <c r="B169" s="10" t="s">
        <v>243</v>
      </c>
      <c r="C169" s="28" t="s">
        <v>244</v>
      </c>
      <c r="D169" s="16">
        <f>'2017 pax'!Q169</f>
        <v>1620705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2.75">
      <c r="A170" s="99" t="s">
        <v>245</v>
      </c>
      <c r="B170" s="99"/>
      <c r="C170" s="100"/>
      <c r="D170" s="16">
        <f>'2017 pax'!Q170</f>
        <v>41184296</v>
      </c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</row>
    <row r="171" spans="1:16" ht="12.75">
      <c r="A171" s="36" t="s">
        <v>264</v>
      </c>
      <c r="B171" s="36" t="s">
        <v>267</v>
      </c>
      <c r="C171" s="37" t="s">
        <v>268</v>
      </c>
      <c r="D171" s="16">
        <f>'2017 pax'!Q171</f>
        <v>16403541</v>
      </c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2.75">
      <c r="A172" s="36" t="s">
        <v>264</v>
      </c>
      <c r="B172" s="36" t="s">
        <v>276</v>
      </c>
      <c r="C172" s="37" t="s">
        <v>277</v>
      </c>
      <c r="D172" s="16">
        <f>'2017 pax'!Q172</f>
        <v>2571551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2.75">
      <c r="A173" s="36" t="s">
        <v>264</v>
      </c>
      <c r="B173" s="36" t="s">
        <v>271</v>
      </c>
      <c r="C173" s="37" t="s">
        <v>272</v>
      </c>
      <c r="D173" s="16">
        <f>'2017 pax'!Q173</f>
        <v>3560124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2.75">
      <c r="A174" s="36" t="s">
        <v>264</v>
      </c>
      <c r="B174" s="36" t="s">
        <v>286</v>
      </c>
      <c r="C174" s="37" t="s">
        <v>287</v>
      </c>
      <c r="D174" s="16">
        <f>'2017 pax'!Q174</f>
        <v>225797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2.75">
      <c r="A175" s="36" t="s">
        <v>264</v>
      </c>
      <c r="B175" s="36" t="s">
        <v>275</v>
      </c>
      <c r="C175" s="37" t="s">
        <v>274</v>
      </c>
      <c r="D175" s="16">
        <f>'2017 pax'!Q175</f>
        <v>1946605</v>
      </c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2.75">
      <c r="A176" s="36" t="s">
        <v>264</v>
      </c>
      <c r="B176" s="36" t="s">
        <v>270</v>
      </c>
      <c r="C176" s="37" t="s">
        <v>269</v>
      </c>
      <c r="D176" s="16">
        <f>'2017 pax'!Q176</f>
        <v>29604363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2.75">
      <c r="A177" s="36" t="s">
        <v>264</v>
      </c>
      <c r="B177" s="36" t="s">
        <v>288</v>
      </c>
      <c r="C177" s="37" t="s">
        <v>289</v>
      </c>
      <c r="D177" s="16">
        <f>'2017 pax'!Q177</f>
        <v>298016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2.75">
      <c r="A178" s="36" t="s">
        <v>264</v>
      </c>
      <c r="B178" s="36" t="s">
        <v>282</v>
      </c>
      <c r="C178" s="37" t="s">
        <v>283</v>
      </c>
      <c r="D178" s="16">
        <f>'2017 pax'!Q178</f>
        <v>178261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2.75">
      <c r="A179" s="36" t="s">
        <v>264</v>
      </c>
      <c r="B179" s="36" t="s">
        <v>265</v>
      </c>
      <c r="C179" s="37" t="s">
        <v>266</v>
      </c>
      <c r="D179" s="16">
        <f>'2017 pax'!Q179</f>
        <v>25101147</v>
      </c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2.75">
      <c r="A180" s="36" t="s">
        <v>264</v>
      </c>
      <c r="B180" s="36" t="s">
        <v>290</v>
      </c>
      <c r="C180" s="37" t="s">
        <v>291</v>
      </c>
      <c r="D180" s="16">
        <f>'2017 pax'!Q180</f>
        <v>62082032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2.75">
      <c r="A181" s="36" t="s">
        <v>264</v>
      </c>
      <c r="B181" s="36" t="s">
        <v>280</v>
      </c>
      <c r="C181" s="37" t="s">
        <v>281</v>
      </c>
      <c r="D181" s="16">
        <f>'2017 pax'!Q181</f>
        <v>571429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2.75">
      <c r="A182" s="36" t="s">
        <v>264</v>
      </c>
      <c r="B182" s="36" t="s">
        <v>284</v>
      </c>
      <c r="C182" s="37" t="s">
        <v>285</v>
      </c>
      <c r="D182" s="16">
        <f>'2017 pax'!Q182</f>
        <v>15780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2.75">
      <c r="A183" s="36" t="s">
        <v>264</v>
      </c>
      <c r="B183" s="36" t="s">
        <v>278</v>
      </c>
      <c r="C183" s="37" t="s">
        <v>279</v>
      </c>
      <c r="D183" s="16">
        <f>'2017 pax'!Q183</f>
        <v>592509</v>
      </c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2.75">
      <c r="A184" s="99" t="s">
        <v>273</v>
      </c>
      <c r="B184" s="99"/>
      <c r="C184" s="100"/>
      <c r="D184" s="16">
        <f>'2017 pax'!Q184</f>
        <v>143151155</v>
      </c>
      <c r="E184" s="81"/>
      <c r="F184" s="81"/>
      <c r="G184" s="81"/>
      <c r="H184" s="81"/>
      <c r="I184" s="81"/>
      <c r="J184" s="56"/>
      <c r="K184" s="56"/>
      <c r="L184" s="56"/>
      <c r="M184" s="56"/>
      <c r="N184" s="56"/>
      <c r="O184" s="56"/>
      <c r="P184" s="56"/>
    </row>
    <row r="185" spans="1:16" s="45" customFormat="1" ht="12.75">
      <c r="A185" s="36" t="str">
        <f>'2014 pax'!A185</f>
        <v>Taiwan</v>
      </c>
      <c r="B185" s="36" t="str">
        <f>'2014 pax'!B185</f>
        <v>Hualien</v>
      </c>
      <c r="C185" s="64" t="str">
        <f>'2014 pax'!C185</f>
        <v>HUN</v>
      </c>
      <c r="D185" s="16">
        <f>'2017 pax'!Q185</f>
        <v>235386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s="45" customFormat="1" ht="12.75">
      <c r="A186" s="36" t="str">
        <f>'2014 pax'!A186</f>
        <v>Taiwan</v>
      </c>
      <c r="B186" s="36" t="str">
        <f>'2014 pax'!B186</f>
        <v>Kaohsiung</v>
      </c>
      <c r="C186" s="64" t="str">
        <f>'2014 pax'!C186</f>
        <v>KHH</v>
      </c>
      <c r="D186" s="16">
        <f>'2017 pax'!Q186</f>
        <v>6479183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s="45" customFormat="1" ht="12.75">
      <c r="A187" s="36" t="str">
        <f>'2014 pax'!A187</f>
        <v>Taiwan</v>
      </c>
      <c r="B187" s="36" t="str">
        <f>'2014 pax'!B187</f>
        <v>Kinmen</v>
      </c>
      <c r="C187" s="64" t="str">
        <f>'2014 pax'!C187</f>
        <v>KNH</v>
      </c>
      <c r="D187" s="16">
        <f>'2017 pax'!Q187</f>
        <v>2336813</v>
      </c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s="45" customFormat="1" ht="12.75">
      <c r="A188" s="36" t="str">
        <f>'2014 pax'!A188</f>
        <v>Taiwan</v>
      </c>
      <c r="B188" s="36" t="str">
        <f>'2014 pax'!B188</f>
        <v>Makung</v>
      </c>
      <c r="C188" s="64" t="str">
        <f>'2014 pax'!C188</f>
        <v>MZG</v>
      </c>
      <c r="D188" s="16">
        <f>'2017 pax'!Q188</f>
        <v>2380265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s="45" customFormat="1" ht="12.75">
      <c r="A189" s="36" t="str">
        <f>'2014 pax'!A189</f>
        <v>Taiwan</v>
      </c>
      <c r="B189" s="36" t="str">
        <f>'2014 pax'!B189</f>
        <v>Nangan</v>
      </c>
      <c r="C189" s="64" t="str">
        <f>'2014 pax'!C189</f>
        <v>LZN</v>
      </c>
      <c r="D189" s="16">
        <f>'2017 pax'!Q189</f>
        <v>291231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s="45" customFormat="1" ht="12.75">
      <c r="A190" s="36" t="str">
        <f>'2014 pax'!A190</f>
        <v>Taiwan</v>
      </c>
      <c r="B190" s="36" t="str">
        <f>'2014 pax'!B190</f>
        <v>Taichung</v>
      </c>
      <c r="C190" s="64" t="str">
        <f>'2014 pax'!C190</f>
        <v>RMQ</v>
      </c>
      <c r="D190" s="16">
        <f>'2017 pax'!Q190</f>
        <v>2394648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s="45" customFormat="1" ht="12.75">
      <c r="A191" s="36" t="str">
        <f>'2014 pax'!A191</f>
        <v>Taiwan</v>
      </c>
      <c r="B191" s="36" t="str">
        <f>'2014 pax'!B191</f>
        <v>Tainan</v>
      </c>
      <c r="C191" s="64" t="str">
        <f>'2014 pax'!C191</f>
        <v>TNN</v>
      </c>
      <c r="D191" s="16">
        <f>'2017 pax'!Q191</f>
        <v>446803</v>
      </c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s="45" customFormat="1" ht="12.75">
      <c r="A192" s="36" t="str">
        <f>'2014 pax'!A192</f>
        <v>Taiwan</v>
      </c>
      <c r="B192" s="36" t="str">
        <f>'2014 pax'!B192</f>
        <v>Taipei Songshan</v>
      </c>
      <c r="C192" s="64" t="str">
        <f>'2014 pax'!C192</f>
        <v>TSA</v>
      </c>
      <c r="D192" s="16">
        <f>'2017 pax'!Q192</f>
        <v>5943163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s="45" customFormat="1" ht="12.75">
      <c r="A193" s="36" t="str">
        <f>'2014 pax'!A193</f>
        <v>Taiwan</v>
      </c>
      <c r="B193" s="36" t="str">
        <f>'2014 pax'!B193</f>
        <v>Taipei Taoyuan</v>
      </c>
      <c r="C193" s="64" t="str">
        <f>'2014 pax'!C193</f>
        <v>TPE</v>
      </c>
      <c r="D193" s="16">
        <f>'2017 pax'!Q193</f>
        <v>44878706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s="45" customFormat="1" ht="12.75">
      <c r="A194" s="36" t="str">
        <f>'2014 pax'!A194</f>
        <v>Taiwan</v>
      </c>
      <c r="B194" s="36" t="str">
        <f>'2014 pax'!B194</f>
        <v>Taitung</v>
      </c>
      <c r="C194" s="64" t="str">
        <f>'2014 pax'!C194</f>
        <v>TTT</v>
      </c>
      <c r="D194" s="16">
        <f>'2017 pax'!Q194</f>
        <v>322871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2.75">
      <c r="A195" s="99" t="s">
        <v>360</v>
      </c>
      <c r="B195" s="99"/>
      <c r="C195" s="100"/>
      <c r="D195" s="16">
        <f>'2017 pax'!Q195</f>
        <v>65709069</v>
      </c>
      <c r="E195" s="81"/>
      <c r="F195" s="81"/>
      <c r="G195" s="81"/>
      <c r="H195" s="81"/>
      <c r="I195" s="81"/>
      <c r="J195" s="56"/>
      <c r="K195" s="56"/>
      <c r="L195" s="56"/>
      <c r="M195" s="56"/>
      <c r="N195" s="56"/>
      <c r="O195" s="56"/>
      <c r="P195" s="56"/>
    </row>
    <row r="196" spans="1:16" s="45" customFormat="1" ht="12.75">
      <c r="A196" s="36" t="s">
        <v>415</v>
      </c>
      <c r="B196" s="36" t="s">
        <v>418</v>
      </c>
      <c r="C196" s="37" t="s">
        <v>419</v>
      </c>
      <c r="D196" s="16">
        <f>'2017 pax'!Q196</f>
        <v>38299286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2.75">
      <c r="A197" s="36" t="s">
        <v>415</v>
      </c>
      <c r="B197" s="36" t="s">
        <v>416</v>
      </c>
      <c r="C197" s="37" t="s">
        <v>417</v>
      </c>
      <c r="D197" s="16">
        <f>'2017 pax'!Q197</f>
        <v>60860704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2.75">
      <c r="A198" s="36" t="s">
        <v>415</v>
      </c>
      <c r="B198" s="36" t="s">
        <v>420</v>
      </c>
      <c r="C198" s="37" t="s">
        <v>421</v>
      </c>
      <c r="D198" s="16">
        <f>'2017 pax'!Q198</f>
        <v>10230070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2.75">
      <c r="A199" s="36" t="s">
        <v>415</v>
      </c>
      <c r="B199" s="36" t="s">
        <v>426</v>
      </c>
      <c r="C199" s="37" t="s">
        <v>427</v>
      </c>
      <c r="D199" s="16">
        <f>'2017 pax'!Q199</f>
        <v>2503375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2.75">
      <c r="A200" s="36" t="s">
        <v>415</v>
      </c>
      <c r="B200" s="36" t="s">
        <v>422</v>
      </c>
      <c r="C200" s="37" t="s">
        <v>423</v>
      </c>
      <c r="D200" s="16">
        <f>'2017 pax'!Q200</f>
        <v>4367364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2.75">
      <c r="A201" s="36" t="s">
        <v>415</v>
      </c>
      <c r="B201" s="36" t="s">
        <v>424</v>
      </c>
      <c r="C201" s="37" t="s">
        <v>425</v>
      </c>
      <c r="D201" s="16">
        <f>'2017 pax'!Q201</f>
        <v>16855443</v>
      </c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12.75">
      <c r="A202" s="99" t="s">
        <v>428</v>
      </c>
      <c r="B202" s="99"/>
      <c r="C202" s="100"/>
      <c r="D202" s="16">
        <f>'2017 pax'!Q202</f>
        <v>133116242</v>
      </c>
      <c r="E202" s="81"/>
      <c r="F202" s="81"/>
      <c r="G202" s="81"/>
      <c r="H202" s="81"/>
      <c r="I202" s="81"/>
      <c r="J202" s="56"/>
      <c r="K202" s="56"/>
      <c r="L202" s="56"/>
      <c r="M202" s="56"/>
      <c r="N202" s="56"/>
      <c r="O202" s="56"/>
      <c r="P202" s="56"/>
    </row>
    <row r="203" spans="1:16" ht="12.75">
      <c r="A203" s="10" t="s">
        <v>114</v>
      </c>
      <c r="B203" s="10" t="s">
        <v>115</v>
      </c>
      <c r="C203" s="28" t="s">
        <v>116</v>
      </c>
      <c r="D203" s="16">
        <f>'2017 pax'!Q203</f>
        <v>19800468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12.75">
      <c r="A204" s="10" t="s">
        <v>114</v>
      </c>
      <c r="B204" s="10" t="s">
        <v>222</v>
      </c>
      <c r="C204" s="28" t="s">
        <v>223</v>
      </c>
      <c r="D204" s="16">
        <f>'2017 pax'!Q204</f>
        <v>88242099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2.75">
      <c r="A205" s="10" t="s">
        <v>114</v>
      </c>
      <c r="B205" s="10" t="s">
        <v>119</v>
      </c>
      <c r="C205" s="28" t="s">
        <v>120</v>
      </c>
      <c r="D205" s="16">
        <f>'2017 pax'!Q205</f>
        <v>11365588</v>
      </c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5"/>
  <sheetViews>
    <sheetView zoomScale="90" zoomScaleNormal="90" zoomScalePageLayoutView="0" workbookViewId="0" topLeftCell="A1">
      <selection activeCell="Q51" sqref="Q51"/>
    </sheetView>
  </sheetViews>
  <sheetFormatPr defaultColWidth="9.140625" defaultRowHeight="12.75"/>
  <cols>
    <col min="1" max="1" width="24.421875" style="83" bestFit="1" customWidth="1"/>
    <col min="2" max="2" width="30.7109375" style="83" bestFit="1" customWidth="1"/>
    <col min="3" max="3" width="6.57421875" style="120" customWidth="1"/>
    <col min="4" max="4" width="12.421875" style="83" bestFit="1" customWidth="1"/>
    <col min="5" max="16" width="11.00390625" style="98" customWidth="1"/>
    <col min="17" max="17" width="14.140625" style="98" customWidth="1"/>
    <col min="18" max="18" width="11.28125" style="98" customWidth="1"/>
    <col min="19" max="19" width="11.8515625" style="83" customWidth="1"/>
    <col min="20" max="20" width="10.00390625" style="83" customWidth="1"/>
    <col min="21" max="21" width="10.00390625" style="83" bestFit="1" customWidth="1"/>
    <col min="22" max="16384" width="9.140625" style="83" customWidth="1"/>
  </cols>
  <sheetData>
    <row r="1" spans="1:18" ht="19.5" customHeight="1">
      <c r="A1" s="123" t="s">
        <v>436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12.75">
      <c r="A2" s="124" t="s">
        <v>292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84"/>
    </row>
    <row r="3" spans="1:18" ht="12.7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8" ht="12.75">
      <c r="A4" s="85" t="s">
        <v>0</v>
      </c>
      <c r="B4" s="85" t="s">
        <v>1</v>
      </c>
      <c r="C4" s="86" t="s">
        <v>15</v>
      </c>
      <c r="D4" s="87" t="s">
        <v>378</v>
      </c>
      <c r="E4" s="88" t="s">
        <v>2</v>
      </c>
      <c r="F4" s="88" t="s">
        <v>3</v>
      </c>
      <c r="G4" s="88" t="s">
        <v>4</v>
      </c>
      <c r="H4" s="88" t="s">
        <v>5</v>
      </c>
      <c r="I4" s="88" t="s">
        <v>6</v>
      </c>
      <c r="J4" s="88" t="s">
        <v>7</v>
      </c>
      <c r="K4" s="88" t="s">
        <v>8</v>
      </c>
      <c r="L4" s="88" t="s">
        <v>9</v>
      </c>
      <c r="M4" s="88" t="s">
        <v>10</v>
      </c>
      <c r="N4" s="88" t="s">
        <v>11</v>
      </c>
      <c r="O4" s="88" t="s">
        <v>12</v>
      </c>
      <c r="P4" s="88" t="s">
        <v>13</v>
      </c>
      <c r="Q4" s="87" t="s">
        <v>435</v>
      </c>
      <c r="R4" s="89" t="s">
        <v>14</v>
      </c>
    </row>
    <row r="5" spans="1:18" ht="12.75">
      <c r="A5" s="90" t="s">
        <v>21</v>
      </c>
      <c r="B5" s="91" t="s">
        <v>22</v>
      </c>
      <c r="C5" s="92" t="s">
        <v>23</v>
      </c>
      <c r="D5" s="93">
        <f>'2016 pax'!Q5</f>
        <v>7919448</v>
      </c>
      <c r="E5" s="94">
        <v>682114</v>
      </c>
      <c r="F5" s="94">
        <v>592560</v>
      </c>
      <c r="G5" s="94">
        <v>692194</v>
      </c>
      <c r="H5" s="94">
        <v>664951</v>
      </c>
      <c r="I5" s="94">
        <v>642003</v>
      </c>
      <c r="J5" s="94">
        <v>619419</v>
      </c>
      <c r="K5" s="94">
        <v>708820</v>
      </c>
      <c r="L5" s="94">
        <v>657527</v>
      </c>
      <c r="M5" s="94">
        <v>678585</v>
      </c>
      <c r="N5" s="94">
        <v>736180</v>
      </c>
      <c r="O5" s="94">
        <v>702337</v>
      </c>
      <c r="P5" s="94">
        <v>735244</v>
      </c>
      <c r="Q5" s="93">
        <f>SUM(E5:P5)</f>
        <v>8111934</v>
      </c>
      <c r="R5" s="95"/>
    </row>
    <row r="6" spans="1:17" ht="12.75">
      <c r="A6" s="90" t="s">
        <v>21</v>
      </c>
      <c r="B6" s="96" t="s">
        <v>70</v>
      </c>
      <c r="C6" s="97" t="s">
        <v>71</v>
      </c>
      <c r="D6" s="93">
        <f>'2016 pax'!Q6</f>
        <v>253100</v>
      </c>
      <c r="E6" s="94">
        <v>18200</v>
      </c>
      <c r="F6" s="94">
        <v>18000</v>
      </c>
      <c r="G6" s="94">
        <v>23800</v>
      </c>
      <c r="H6" s="94">
        <v>23000</v>
      </c>
      <c r="I6" s="94">
        <v>22800</v>
      </c>
      <c r="J6" s="94">
        <v>20300</v>
      </c>
      <c r="K6" s="94">
        <v>23700</v>
      </c>
      <c r="L6" s="94">
        <v>23400</v>
      </c>
      <c r="M6" s="94">
        <v>22900</v>
      </c>
      <c r="N6" s="94">
        <v>23100</v>
      </c>
      <c r="O6" s="94">
        <v>23100</v>
      </c>
      <c r="P6" s="94">
        <v>22400</v>
      </c>
      <c r="Q6" s="93">
        <f aca="true" t="shared" si="0" ref="Q6:Q70">SUM(E6:P6)</f>
        <v>264700</v>
      </c>
    </row>
    <row r="7" spans="1:17" ht="12.75">
      <c r="A7" s="90" t="s">
        <v>21</v>
      </c>
      <c r="B7" s="90" t="s">
        <v>24</v>
      </c>
      <c r="C7" s="92" t="s">
        <v>25</v>
      </c>
      <c r="D7" s="93">
        <f>'2016 pax'!Q7</f>
        <v>612174</v>
      </c>
      <c r="E7" s="94">
        <v>43990</v>
      </c>
      <c r="F7" s="94">
        <v>41130</v>
      </c>
      <c r="G7" s="94">
        <v>51969</v>
      </c>
      <c r="H7" s="94">
        <v>51915</v>
      </c>
      <c r="I7" s="94">
        <v>49198</v>
      </c>
      <c r="J7" s="94">
        <v>49761</v>
      </c>
      <c r="K7" s="94">
        <v>60269</v>
      </c>
      <c r="L7" s="94">
        <v>57954</v>
      </c>
      <c r="M7" s="94">
        <v>54335</v>
      </c>
      <c r="N7" s="94">
        <v>57338</v>
      </c>
      <c r="O7" s="94">
        <v>54558</v>
      </c>
      <c r="P7" s="94">
        <v>46076</v>
      </c>
      <c r="Q7" s="93">
        <f t="shared" si="0"/>
        <v>618493</v>
      </c>
    </row>
    <row r="8" spans="1:17" ht="12.75">
      <c r="A8" s="90" t="s">
        <v>21</v>
      </c>
      <c r="B8" s="96" t="s">
        <v>104</v>
      </c>
      <c r="C8" s="97" t="s">
        <v>105</v>
      </c>
      <c r="D8" s="93">
        <f>'2016 pax'!Q8</f>
        <v>129400</v>
      </c>
      <c r="E8" s="94">
        <v>9200</v>
      </c>
      <c r="F8" s="94">
        <v>9300</v>
      </c>
      <c r="G8" s="94">
        <v>11300</v>
      </c>
      <c r="H8" s="94">
        <v>11400</v>
      </c>
      <c r="I8" s="94">
        <v>11500</v>
      </c>
      <c r="J8" s="94">
        <v>11400</v>
      </c>
      <c r="K8" s="94">
        <v>11000</v>
      </c>
      <c r="L8" s="94">
        <v>11400</v>
      </c>
      <c r="M8" s="94">
        <v>10900</v>
      </c>
      <c r="N8" s="94">
        <v>12500</v>
      </c>
      <c r="O8" s="94">
        <v>12400</v>
      </c>
      <c r="P8" s="94">
        <v>10600</v>
      </c>
      <c r="Q8" s="93">
        <f t="shared" si="0"/>
        <v>132900</v>
      </c>
    </row>
    <row r="9" spans="1:17" ht="12.75">
      <c r="A9" s="90" t="s">
        <v>21</v>
      </c>
      <c r="B9" s="90" t="s">
        <v>68</v>
      </c>
      <c r="C9" s="92" t="s">
        <v>109</v>
      </c>
      <c r="D9" s="93">
        <f>'2016 pax'!Q9</f>
        <v>359400</v>
      </c>
      <c r="E9" s="94">
        <v>27500</v>
      </c>
      <c r="F9" s="94">
        <v>27300</v>
      </c>
      <c r="G9" s="94">
        <v>32800</v>
      </c>
      <c r="H9" s="94">
        <v>30600</v>
      </c>
      <c r="I9" s="94">
        <v>27400</v>
      </c>
      <c r="J9" s="94">
        <v>27000</v>
      </c>
      <c r="K9" s="94">
        <v>32400</v>
      </c>
      <c r="L9" s="94">
        <v>34300</v>
      </c>
      <c r="M9" s="94">
        <v>31400</v>
      </c>
      <c r="N9" s="94">
        <v>34700</v>
      </c>
      <c r="O9" s="94">
        <v>32100</v>
      </c>
      <c r="P9" s="94">
        <v>28500</v>
      </c>
      <c r="Q9" s="93">
        <f t="shared" si="0"/>
        <v>366000</v>
      </c>
    </row>
    <row r="10" spans="1:17" ht="12.75">
      <c r="A10" s="90" t="s">
        <v>21</v>
      </c>
      <c r="B10" s="90" t="s">
        <v>64</v>
      </c>
      <c r="C10" s="92" t="s">
        <v>108</v>
      </c>
      <c r="D10" s="93">
        <f>'2016 pax'!Q10</f>
        <v>480700</v>
      </c>
      <c r="E10" s="94">
        <v>51901</v>
      </c>
      <c r="F10" s="94">
        <v>36897</v>
      </c>
      <c r="G10" s="94">
        <v>41070</v>
      </c>
      <c r="H10" s="94">
        <v>48490</v>
      </c>
      <c r="I10" s="94">
        <v>34202</v>
      </c>
      <c r="J10" s="94">
        <v>33759</v>
      </c>
      <c r="K10" s="94">
        <v>41496</v>
      </c>
      <c r="L10" s="94">
        <v>33847</v>
      </c>
      <c r="M10" s="94">
        <v>43990</v>
      </c>
      <c r="N10" s="94">
        <v>49595</v>
      </c>
      <c r="O10" s="94">
        <v>43054</v>
      </c>
      <c r="P10" s="94">
        <v>51278</v>
      </c>
      <c r="Q10" s="93">
        <f t="shared" si="0"/>
        <v>509579</v>
      </c>
    </row>
    <row r="11" spans="1:17" ht="12.75">
      <c r="A11" s="90" t="s">
        <v>21</v>
      </c>
      <c r="B11" s="90" t="s">
        <v>26</v>
      </c>
      <c r="C11" s="92" t="s">
        <v>27</v>
      </c>
      <c r="D11" s="93">
        <f>'2016 pax'!Q11</f>
        <v>22497766</v>
      </c>
      <c r="E11" s="94">
        <v>1902999</v>
      </c>
      <c r="F11" s="94">
        <v>1622991</v>
      </c>
      <c r="G11" s="94">
        <v>1845706</v>
      </c>
      <c r="H11" s="94">
        <v>1879113</v>
      </c>
      <c r="I11" s="94">
        <v>1800561</v>
      </c>
      <c r="J11" s="94">
        <v>1844272</v>
      </c>
      <c r="K11" s="94">
        <v>2073055</v>
      </c>
      <c r="L11" s="94">
        <v>1951472</v>
      </c>
      <c r="M11" s="94">
        <v>1988622</v>
      </c>
      <c r="N11" s="94">
        <v>2049057</v>
      </c>
      <c r="O11" s="94">
        <v>1938366</v>
      </c>
      <c r="P11" s="94">
        <v>2053053</v>
      </c>
      <c r="Q11" s="93">
        <f t="shared" si="0"/>
        <v>22949267</v>
      </c>
    </row>
    <row r="12" spans="1:17" ht="12.75">
      <c r="A12" s="90" t="s">
        <v>21</v>
      </c>
      <c r="B12" s="90" t="s">
        <v>438</v>
      </c>
      <c r="C12" s="92" t="s">
        <v>439</v>
      </c>
      <c r="D12" s="93">
        <f>'2016 pax'!Q12</f>
        <v>120700</v>
      </c>
      <c r="E12" s="94">
        <v>11500</v>
      </c>
      <c r="F12" s="94">
        <v>9900</v>
      </c>
      <c r="G12" s="94">
        <v>12400</v>
      </c>
      <c r="H12" s="94">
        <v>12200</v>
      </c>
      <c r="I12" s="94">
        <v>11500</v>
      </c>
      <c r="J12" s="94">
        <v>12600</v>
      </c>
      <c r="K12" s="94">
        <v>14400</v>
      </c>
      <c r="L12" s="94">
        <v>13200</v>
      </c>
      <c r="M12" s="94">
        <v>14800</v>
      </c>
      <c r="N12" s="94">
        <v>14400</v>
      </c>
      <c r="O12" s="94">
        <v>11900</v>
      </c>
      <c r="P12" s="94">
        <v>13100</v>
      </c>
      <c r="Q12" s="93">
        <f t="shared" si="0"/>
        <v>151900</v>
      </c>
    </row>
    <row r="13" spans="1:17" ht="12.75">
      <c r="A13" s="90" t="s">
        <v>21</v>
      </c>
      <c r="B13" s="90" t="s">
        <v>65</v>
      </c>
      <c r="C13" s="92" t="s">
        <v>112</v>
      </c>
      <c r="D13" s="93">
        <f>'2016 pax'!Q13</f>
        <v>374800</v>
      </c>
      <c r="E13" s="94">
        <v>18200</v>
      </c>
      <c r="F13" s="94">
        <v>16500</v>
      </c>
      <c r="G13" s="94">
        <v>22000</v>
      </c>
      <c r="H13" s="94">
        <v>28400</v>
      </c>
      <c r="I13" s="94">
        <v>32900</v>
      </c>
      <c r="J13" s="94">
        <v>39900</v>
      </c>
      <c r="K13" s="94">
        <v>45900</v>
      </c>
      <c r="L13" s="94">
        <v>44600</v>
      </c>
      <c r="M13" s="94">
        <v>39800</v>
      </c>
      <c r="N13" s="94">
        <v>39300</v>
      </c>
      <c r="O13" s="94">
        <v>29700</v>
      </c>
      <c r="P13" s="94">
        <v>28700</v>
      </c>
      <c r="Q13" s="93">
        <f t="shared" si="0"/>
        <v>385900</v>
      </c>
    </row>
    <row r="14" spans="1:17" ht="12.75">
      <c r="A14" s="90" t="s">
        <v>21</v>
      </c>
      <c r="B14" s="96" t="s">
        <v>96</v>
      </c>
      <c r="C14" s="97" t="s">
        <v>97</v>
      </c>
      <c r="D14" s="93">
        <f>'2016 pax'!Q14</f>
        <v>173000</v>
      </c>
      <c r="E14" s="94">
        <v>14100</v>
      </c>
      <c r="F14" s="94">
        <v>12600</v>
      </c>
      <c r="G14" s="94">
        <v>14100</v>
      </c>
      <c r="H14" s="94">
        <v>14200</v>
      </c>
      <c r="I14" s="94">
        <v>15100</v>
      </c>
      <c r="J14" s="94">
        <v>14500</v>
      </c>
      <c r="K14" s="94">
        <v>15400</v>
      </c>
      <c r="L14" s="94">
        <v>16400</v>
      </c>
      <c r="M14" s="94">
        <v>14800</v>
      </c>
      <c r="N14" s="94">
        <v>14900</v>
      </c>
      <c r="O14" s="94">
        <v>13900</v>
      </c>
      <c r="P14" s="94">
        <v>14000</v>
      </c>
      <c r="Q14" s="93">
        <f t="shared" si="0"/>
        <v>174000</v>
      </c>
    </row>
    <row r="15" spans="1:17" ht="12.75">
      <c r="A15" s="90" t="s">
        <v>21</v>
      </c>
      <c r="B15" s="90" t="s">
        <v>28</v>
      </c>
      <c r="C15" s="92" t="s">
        <v>29</v>
      </c>
      <c r="D15" s="93">
        <f>'2016 pax'!Q15</f>
        <v>4847792</v>
      </c>
      <c r="E15" s="94">
        <v>430720</v>
      </c>
      <c r="F15" s="94">
        <v>328445</v>
      </c>
      <c r="G15" s="94">
        <v>375275</v>
      </c>
      <c r="H15" s="94">
        <v>414663</v>
      </c>
      <c r="I15" s="94">
        <v>357237</v>
      </c>
      <c r="J15" s="94">
        <v>381470</v>
      </c>
      <c r="K15" s="94">
        <v>479916</v>
      </c>
      <c r="L15" s="94">
        <v>454876</v>
      </c>
      <c r="M15" s="94">
        <v>431187</v>
      </c>
      <c r="N15" s="94">
        <v>453569</v>
      </c>
      <c r="O15" s="94">
        <v>402420</v>
      </c>
      <c r="P15" s="94">
        <v>430706</v>
      </c>
      <c r="Q15" s="93">
        <f t="shared" si="0"/>
        <v>4940484</v>
      </c>
    </row>
    <row r="16" spans="1:17" ht="12.75">
      <c r="A16" s="90" t="s">
        <v>21</v>
      </c>
      <c r="B16" s="90" t="s">
        <v>30</v>
      </c>
      <c r="C16" s="92" t="s">
        <v>31</v>
      </c>
      <c r="D16" s="93">
        <f>'2016 pax'!Q16</f>
        <v>2893153</v>
      </c>
      <c r="E16" s="94">
        <v>199794</v>
      </c>
      <c r="F16" s="94">
        <v>231358</v>
      </c>
      <c r="G16" s="94">
        <v>280161</v>
      </c>
      <c r="H16" s="94">
        <v>244767</v>
      </c>
      <c r="I16" s="94">
        <v>264070</v>
      </c>
      <c r="J16" s="94">
        <v>258743</v>
      </c>
      <c r="K16" s="94">
        <v>265874</v>
      </c>
      <c r="L16" s="94">
        <v>268937</v>
      </c>
      <c r="M16" s="94">
        <v>274704</v>
      </c>
      <c r="N16" s="94">
        <v>279566</v>
      </c>
      <c r="O16" s="94">
        <v>283501</v>
      </c>
      <c r="P16" s="94">
        <v>254300</v>
      </c>
      <c r="Q16" s="93">
        <f t="shared" si="0"/>
        <v>3105775</v>
      </c>
    </row>
    <row r="17" spans="1:17" ht="12.75">
      <c r="A17" s="90" t="s">
        <v>21</v>
      </c>
      <c r="B17" s="90" t="s">
        <v>66</v>
      </c>
      <c r="C17" s="92" t="s">
        <v>111</v>
      </c>
      <c r="D17" s="93">
        <f>'2016 pax'!Q17</f>
        <v>395200</v>
      </c>
      <c r="E17" s="94">
        <v>33100</v>
      </c>
      <c r="F17" s="94">
        <v>30300</v>
      </c>
      <c r="G17" s="94">
        <v>35200</v>
      </c>
      <c r="H17" s="94">
        <v>33700</v>
      </c>
      <c r="I17" s="94">
        <v>33700</v>
      </c>
      <c r="J17" s="94">
        <v>33200</v>
      </c>
      <c r="K17" s="94">
        <v>34100</v>
      </c>
      <c r="L17" s="94">
        <v>33000</v>
      </c>
      <c r="M17" s="94">
        <v>36100</v>
      </c>
      <c r="N17" s="94">
        <v>37900</v>
      </c>
      <c r="O17" s="94">
        <v>38900</v>
      </c>
      <c r="P17" s="94">
        <v>35100</v>
      </c>
      <c r="Q17" s="93">
        <f t="shared" si="0"/>
        <v>414300</v>
      </c>
    </row>
    <row r="18" spans="1:17" ht="12.75">
      <c r="A18" s="90" t="s">
        <v>21</v>
      </c>
      <c r="B18" s="90" t="s">
        <v>32</v>
      </c>
      <c r="C18" s="92" t="s">
        <v>33</v>
      </c>
      <c r="D18" s="93">
        <f>'2016 pax'!Q18</f>
        <v>2075263</v>
      </c>
      <c r="E18" s="94">
        <v>161982</v>
      </c>
      <c r="F18" s="94">
        <v>125529</v>
      </c>
      <c r="G18" s="94">
        <v>149879</v>
      </c>
      <c r="H18" s="94">
        <v>168608</v>
      </c>
      <c r="I18" s="94">
        <v>168030</v>
      </c>
      <c r="J18" s="94">
        <v>196335</v>
      </c>
      <c r="K18" s="94">
        <v>222099</v>
      </c>
      <c r="L18" s="94">
        <v>206127</v>
      </c>
      <c r="M18" s="94">
        <v>182125</v>
      </c>
      <c r="N18" s="94">
        <v>180997</v>
      </c>
      <c r="O18" s="94">
        <v>155365</v>
      </c>
      <c r="P18" s="94">
        <v>159886</v>
      </c>
      <c r="Q18" s="93">
        <f t="shared" si="0"/>
        <v>2076962</v>
      </c>
    </row>
    <row r="19" spans="1:17" ht="12.75">
      <c r="A19" s="90" t="s">
        <v>21</v>
      </c>
      <c r="B19" s="96" t="s">
        <v>100</v>
      </c>
      <c r="C19" s="97" t="s">
        <v>101</v>
      </c>
      <c r="D19" s="93">
        <f>'2016 pax'!Q19</f>
        <v>148000</v>
      </c>
      <c r="E19" s="94">
        <v>11500</v>
      </c>
      <c r="F19" s="94">
        <v>11500</v>
      </c>
      <c r="G19" s="94">
        <v>13100</v>
      </c>
      <c r="H19" s="94">
        <v>12700</v>
      </c>
      <c r="I19" s="94">
        <v>12200</v>
      </c>
      <c r="J19" s="94">
        <v>10900</v>
      </c>
      <c r="K19" s="94">
        <v>12600</v>
      </c>
      <c r="L19" s="94">
        <v>12200</v>
      </c>
      <c r="M19" s="94">
        <v>11700</v>
      </c>
      <c r="N19" s="94">
        <v>14200</v>
      </c>
      <c r="O19" s="94">
        <v>12700</v>
      </c>
      <c r="P19" s="94">
        <v>12300</v>
      </c>
      <c r="Q19" s="93">
        <f t="shared" si="0"/>
        <v>147600</v>
      </c>
    </row>
    <row r="20" spans="1:17" ht="12.75">
      <c r="A20" s="90" t="s">
        <v>21</v>
      </c>
      <c r="B20" s="96" t="s">
        <v>86</v>
      </c>
      <c r="C20" s="97" t="s">
        <v>87</v>
      </c>
      <c r="D20" s="93">
        <f>'2016 pax'!Q20</f>
        <v>204600</v>
      </c>
      <c r="E20" s="94">
        <v>15400</v>
      </c>
      <c r="F20" s="94">
        <v>17100</v>
      </c>
      <c r="G20" s="94">
        <v>21000</v>
      </c>
      <c r="H20" s="94">
        <v>18700</v>
      </c>
      <c r="I20" s="94">
        <v>20800</v>
      </c>
      <c r="J20" s="94">
        <v>17500</v>
      </c>
      <c r="K20" s="94">
        <v>19300</v>
      </c>
      <c r="L20" s="94">
        <v>20900</v>
      </c>
      <c r="M20" s="94">
        <v>20500</v>
      </c>
      <c r="N20" s="94">
        <v>21300</v>
      </c>
      <c r="O20" s="94">
        <v>20700</v>
      </c>
      <c r="P20" s="94">
        <v>18000</v>
      </c>
      <c r="Q20" s="93">
        <f t="shared" si="0"/>
        <v>231200</v>
      </c>
    </row>
    <row r="21" spans="1:17" ht="12.75">
      <c r="A21" s="90" t="s">
        <v>21</v>
      </c>
      <c r="B21" s="96" t="s">
        <v>72</v>
      </c>
      <c r="C21" s="97" t="s">
        <v>73</v>
      </c>
      <c r="D21" s="93">
        <f>'2016 pax'!Q21</f>
        <v>199800</v>
      </c>
      <c r="E21" s="94">
        <v>14800</v>
      </c>
      <c r="F21" s="94">
        <v>14600</v>
      </c>
      <c r="G21" s="94">
        <v>17500</v>
      </c>
      <c r="H21" s="94">
        <v>15800</v>
      </c>
      <c r="I21" s="94">
        <v>16800</v>
      </c>
      <c r="J21" s="94">
        <v>16500</v>
      </c>
      <c r="K21" s="94">
        <v>18100</v>
      </c>
      <c r="L21" s="94">
        <v>17200</v>
      </c>
      <c r="M21" s="94">
        <v>16800</v>
      </c>
      <c r="N21" s="94">
        <v>18000</v>
      </c>
      <c r="O21" s="94">
        <v>17000</v>
      </c>
      <c r="P21" s="94">
        <v>14700</v>
      </c>
      <c r="Q21" s="93">
        <f t="shared" si="0"/>
        <v>197800</v>
      </c>
    </row>
    <row r="22" spans="1:17" ht="12.75">
      <c r="A22" s="90" t="s">
        <v>21</v>
      </c>
      <c r="B22" s="96" t="s">
        <v>102</v>
      </c>
      <c r="C22" s="97" t="s">
        <v>103</v>
      </c>
      <c r="D22" s="93">
        <f>'2016 pax'!Q22</f>
        <v>117600</v>
      </c>
      <c r="E22" s="94">
        <v>7400</v>
      </c>
      <c r="F22" s="94">
        <v>8600</v>
      </c>
      <c r="G22" s="94">
        <v>10100</v>
      </c>
      <c r="H22" s="94">
        <v>9200</v>
      </c>
      <c r="I22" s="94">
        <v>9500</v>
      </c>
      <c r="J22" s="94">
        <v>9900</v>
      </c>
      <c r="K22" s="94">
        <v>9300</v>
      </c>
      <c r="L22" s="94">
        <v>9900</v>
      </c>
      <c r="M22" s="94">
        <v>9400</v>
      </c>
      <c r="N22" s="94">
        <v>9500</v>
      </c>
      <c r="O22" s="94">
        <v>9300</v>
      </c>
      <c r="P22" s="94">
        <v>8700</v>
      </c>
      <c r="Q22" s="93">
        <f t="shared" si="0"/>
        <v>110800</v>
      </c>
    </row>
    <row r="23" spans="1:17" ht="12.75">
      <c r="A23" s="90" t="s">
        <v>21</v>
      </c>
      <c r="B23" s="90" t="s">
        <v>34</v>
      </c>
      <c r="C23" s="92" t="s">
        <v>35</v>
      </c>
      <c r="D23" s="93">
        <f>'2016 pax'!Q23</f>
        <v>331233</v>
      </c>
      <c r="E23" s="94">
        <v>21560</v>
      </c>
      <c r="F23" s="94">
        <v>20900</v>
      </c>
      <c r="G23" s="94">
        <v>23400</v>
      </c>
      <c r="H23" s="94">
        <v>29400</v>
      </c>
      <c r="I23" s="94">
        <v>22900</v>
      </c>
      <c r="J23" s="94">
        <v>22600</v>
      </c>
      <c r="K23" s="94">
        <v>24300</v>
      </c>
      <c r="L23" s="94">
        <v>26600</v>
      </c>
      <c r="M23" s="94">
        <v>23500</v>
      </c>
      <c r="N23" s="94">
        <v>23800</v>
      </c>
      <c r="O23" s="94">
        <v>22500</v>
      </c>
      <c r="P23" s="94">
        <v>21000</v>
      </c>
      <c r="Q23" s="93">
        <f t="shared" si="0"/>
        <v>282460</v>
      </c>
    </row>
    <row r="24" spans="1:17" ht="12.75">
      <c r="A24" s="90" t="s">
        <v>21</v>
      </c>
      <c r="B24" s="90" t="s">
        <v>36</v>
      </c>
      <c r="C24" s="92" t="s">
        <v>37</v>
      </c>
      <c r="D24" s="93">
        <f>'2016 pax'!Q24</f>
        <v>6410751</v>
      </c>
      <c r="E24" s="94">
        <v>623165</v>
      </c>
      <c r="F24" s="94">
        <v>466602</v>
      </c>
      <c r="G24" s="94">
        <v>514666</v>
      </c>
      <c r="H24" s="94">
        <v>558120</v>
      </c>
      <c r="I24" s="94">
        <v>475248</v>
      </c>
      <c r="J24" s="94">
        <v>472806</v>
      </c>
      <c r="K24" s="94">
        <v>575233</v>
      </c>
      <c r="L24" s="94">
        <v>515074</v>
      </c>
      <c r="M24" s="94">
        <v>547683</v>
      </c>
      <c r="N24" s="94">
        <v>587141</v>
      </c>
      <c r="O24" s="94">
        <v>538921</v>
      </c>
      <c r="P24" s="94">
        <v>604424</v>
      </c>
      <c r="Q24" s="93">
        <f t="shared" si="0"/>
        <v>6479083</v>
      </c>
    </row>
    <row r="25" spans="1:17" ht="12.75">
      <c r="A25" s="90" t="s">
        <v>21</v>
      </c>
      <c r="B25" s="90" t="s">
        <v>62</v>
      </c>
      <c r="C25" s="92" t="s">
        <v>63</v>
      </c>
      <c r="D25" s="93">
        <f>'2016 pax'!Q25</f>
        <v>555200</v>
      </c>
      <c r="E25" s="94">
        <v>55677</v>
      </c>
      <c r="F25" s="94">
        <v>40408</v>
      </c>
      <c r="G25" s="94">
        <v>36175</v>
      </c>
      <c r="H25" s="94">
        <v>16791</v>
      </c>
      <c r="I25" s="94">
        <v>25294</v>
      </c>
      <c r="J25" s="94">
        <v>24141</v>
      </c>
      <c r="K25" s="94">
        <v>35035</v>
      </c>
      <c r="L25" s="94">
        <v>34834</v>
      </c>
      <c r="M25" s="94">
        <v>38462</v>
      </c>
      <c r="N25" s="94">
        <v>40154</v>
      </c>
      <c r="O25" s="94">
        <v>37350</v>
      </c>
      <c r="P25" s="94">
        <v>39230</v>
      </c>
      <c r="Q25" s="93">
        <f t="shared" si="0"/>
        <v>423551</v>
      </c>
    </row>
    <row r="26" spans="1:17" ht="12.75">
      <c r="A26" s="90" t="s">
        <v>21</v>
      </c>
      <c r="B26" s="96" t="s">
        <v>92</v>
      </c>
      <c r="C26" s="97" t="s">
        <v>93</v>
      </c>
      <c r="D26" s="93">
        <f>'2016 pax'!Q26</f>
        <v>170300</v>
      </c>
      <c r="E26" s="94">
        <v>15900</v>
      </c>
      <c r="F26" s="94">
        <v>11700</v>
      </c>
      <c r="G26" s="94">
        <v>13500</v>
      </c>
      <c r="H26" s="94">
        <v>14300</v>
      </c>
      <c r="I26" s="94">
        <v>13600</v>
      </c>
      <c r="J26" s="94">
        <v>13300</v>
      </c>
      <c r="K26" s="94">
        <v>16000</v>
      </c>
      <c r="L26" s="94">
        <v>14800</v>
      </c>
      <c r="M26" s="94">
        <v>15600</v>
      </c>
      <c r="N26" s="94">
        <v>15900</v>
      </c>
      <c r="O26" s="94">
        <v>13800</v>
      </c>
      <c r="P26" s="94">
        <v>15400</v>
      </c>
      <c r="Q26" s="93">
        <f t="shared" si="0"/>
        <v>173800</v>
      </c>
    </row>
    <row r="27" spans="1:17" ht="12.75">
      <c r="A27" s="90" t="s">
        <v>21</v>
      </c>
      <c r="B27" s="90" t="s">
        <v>38</v>
      </c>
      <c r="C27" s="92" t="s">
        <v>39</v>
      </c>
      <c r="D27" s="93">
        <f>'2016 pax'!Q27</f>
        <v>2378137</v>
      </c>
      <c r="E27" s="94">
        <v>250267</v>
      </c>
      <c r="F27" s="94">
        <v>205384</v>
      </c>
      <c r="G27" s="94">
        <v>219238</v>
      </c>
      <c r="H27" s="94">
        <v>214518</v>
      </c>
      <c r="I27" s="94">
        <v>180575</v>
      </c>
      <c r="J27" s="94">
        <v>180309</v>
      </c>
      <c r="K27" s="94">
        <v>201627</v>
      </c>
      <c r="L27" s="94">
        <v>175246</v>
      </c>
      <c r="M27" s="94">
        <v>189460</v>
      </c>
      <c r="N27" s="94">
        <v>217102</v>
      </c>
      <c r="O27" s="94">
        <v>221112</v>
      </c>
      <c r="P27" s="94">
        <v>255505</v>
      </c>
      <c r="Q27" s="93">
        <f t="shared" si="0"/>
        <v>2510343</v>
      </c>
    </row>
    <row r="28" spans="1:17" ht="12.75">
      <c r="A28" s="90" t="s">
        <v>21</v>
      </c>
      <c r="B28" s="96" t="s">
        <v>82</v>
      </c>
      <c r="C28" s="97" t="s">
        <v>83</v>
      </c>
      <c r="D28" s="93">
        <f>'2016 pax'!Q28</f>
        <v>240200</v>
      </c>
      <c r="E28" s="94">
        <v>17100</v>
      </c>
      <c r="F28" s="94">
        <v>18400</v>
      </c>
      <c r="G28" s="94">
        <v>22500</v>
      </c>
      <c r="H28" s="94">
        <v>19000</v>
      </c>
      <c r="I28" s="94">
        <v>22300</v>
      </c>
      <c r="J28" s="94">
        <v>20800</v>
      </c>
      <c r="K28" s="94">
        <v>20600</v>
      </c>
      <c r="L28" s="94">
        <v>24900</v>
      </c>
      <c r="M28" s="94">
        <v>21700</v>
      </c>
      <c r="N28" s="94">
        <v>22200</v>
      </c>
      <c r="O28" s="94">
        <v>22700</v>
      </c>
      <c r="P28" s="94">
        <v>19900</v>
      </c>
      <c r="Q28" s="93">
        <f t="shared" si="0"/>
        <v>252100</v>
      </c>
    </row>
    <row r="29" spans="1:17" ht="12.75">
      <c r="A29" s="90" t="s">
        <v>21</v>
      </c>
      <c r="B29" s="90" t="s">
        <v>40</v>
      </c>
      <c r="C29" s="92" t="s">
        <v>41</v>
      </c>
      <c r="D29" s="93">
        <f>'2016 pax'!Q29</f>
        <v>494894</v>
      </c>
      <c r="E29" s="94">
        <v>34832</v>
      </c>
      <c r="F29" s="94">
        <v>33327</v>
      </c>
      <c r="G29" s="94">
        <v>38957</v>
      </c>
      <c r="H29" s="94">
        <v>35587</v>
      </c>
      <c r="I29" s="94">
        <v>39687</v>
      </c>
      <c r="J29" s="94">
        <v>38363</v>
      </c>
      <c r="K29" s="94">
        <v>36530</v>
      </c>
      <c r="L29" s="94">
        <v>37596</v>
      </c>
      <c r="M29" s="94">
        <v>35285</v>
      </c>
      <c r="N29" s="94">
        <v>38147</v>
      </c>
      <c r="O29" s="94">
        <v>37531</v>
      </c>
      <c r="P29" s="94">
        <v>33205</v>
      </c>
      <c r="Q29" s="93">
        <f t="shared" si="0"/>
        <v>439047</v>
      </c>
    </row>
    <row r="30" spans="1:17" ht="12.75">
      <c r="A30" s="90" t="s">
        <v>21</v>
      </c>
      <c r="B30" s="96" t="s">
        <v>106</v>
      </c>
      <c r="C30" s="97" t="s">
        <v>107</v>
      </c>
      <c r="D30" s="93">
        <f>'2016 pax'!Q30</f>
        <v>107600</v>
      </c>
      <c r="E30" s="94">
        <v>6300</v>
      </c>
      <c r="F30" s="94">
        <v>5400</v>
      </c>
      <c r="G30" s="94">
        <v>7300</v>
      </c>
      <c r="H30" s="94">
        <v>8800</v>
      </c>
      <c r="I30" s="94">
        <v>10400</v>
      </c>
      <c r="J30" s="94">
        <v>11100</v>
      </c>
      <c r="K30" s="94">
        <v>12000</v>
      </c>
      <c r="L30" s="94">
        <v>11100</v>
      </c>
      <c r="M30" s="94">
        <v>9800</v>
      </c>
      <c r="N30" s="94">
        <v>9100</v>
      </c>
      <c r="O30" s="94">
        <v>6900</v>
      </c>
      <c r="P30" s="94">
        <v>6600</v>
      </c>
      <c r="Q30" s="93">
        <f t="shared" si="0"/>
        <v>104800</v>
      </c>
    </row>
    <row r="31" spans="1:17" ht="12.75">
      <c r="A31" s="90" t="s">
        <v>21</v>
      </c>
      <c r="B31" s="90" t="s">
        <v>42</v>
      </c>
      <c r="C31" s="92" t="s">
        <v>43</v>
      </c>
      <c r="D31" s="93">
        <f>'2016 pax'!Q31</f>
        <v>1331025</v>
      </c>
      <c r="E31" s="94">
        <v>143186</v>
      </c>
      <c r="F31" s="94">
        <v>114286</v>
      </c>
      <c r="G31" s="94">
        <v>120601</v>
      </c>
      <c r="H31" s="94">
        <v>118988</v>
      </c>
      <c r="I31" s="94">
        <v>94302</v>
      </c>
      <c r="J31" s="94">
        <v>87920</v>
      </c>
      <c r="K31" s="94">
        <v>104995</v>
      </c>
      <c r="L31" s="94">
        <v>90076</v>
      </c>
      <c r="M31" s="94">
        <v>98643</v>
      </c>
      <c r="N31" s="94">
        <v>110802</v>
      </c>
      <c r="O31" s="94">
        <v>117211</v>
      </c>
      <c r="P31" s="94">
        <v>140212</v>
      </c>
      <c r="Q31" s="93">
        <f t="shared" si="0"/>
        <v>1341222</v>
      </c>
    </row>
    <row r="32" spans="1:17" ht="12.75">
      <c r="A32" s="90" t="s">
        <v>21</v>
      </c>
      <c r="B32" s="90" t="s">
        <v>44</v>
      </c>
      <c r="C32" s="92" t="s">
        <v>45</v>
      </c>
      <c r="D32" s="93">
        <f>'2016 pax'!Q32</f>
        <v>767653</v>
      </c>
      <c r="E32" s="94">
        <v>55899</v>
      </c>
      <c r="F32" s="94">
        <v>54192</v>
      </c>
      <c r="G32" s="94">
        <v>56272</v>
      </c>
      <c r="H32" s="94">
        <v>65238</v>
      </c>
      <c r="I32" s="94">
        <v>64671</v>
      </c>
      <c r="J32" s="94">
        <v>64241</v>
      </c>
      <c r="K32" s="94">
        <v>66903</v>
      </c>
      <c r="L32" s="94">
        <v>65317</v>
      </c>
      <c r="M32" s="94">
        <v>70075</v>
      </c>
      <c r="N32" s="94">
        <v>69940</v>
      </c>
      <c r="O32" s="94">
        <v>64685</v>
      </c>
      <c r="P32" s="94">
        <v>65570</v>
      </c>
      <c r="Q32" s="93">
        <f t="shared" si="0"/>
        <v>763003</v>
      </c>
    </row>
    <row r="33" spans="1:17" ht="12.75">
      <c r="A33" s="90" t="s">
        <v>21</v>
      </c>
      <c r="B33" s="90" t="s">
        <v>46</v>
      </c>
      <c r="C33" s="92" t="s">
        <v>47</v>
      </c>
      <c r="D33" s="93">
        <f>'2016 pax'!Q33</f>
        <v>34373344</v>
      </c>
      <c r="E33" s="94">
        <v>3108187</v>
      </c>
      <c r="F33" s="94">
        <v>2640167</v>
      </c>
      <c r="G33" s="94">
        <v>2922567</v>
      </c>
      <c r="H33" s="94">
        <v>2932916</v>
      </c>
      <c r="I33" s="94">
        <v>2716526</v>
      </c>
      <c r="J33" s="94">
        <v>2761888</v>
      </c>
      <c r="K33" s="94">
        <v>3137542</v>
      </c>
      <c r="L33" s="94">
        <v>2899739</v>
      </c>
      <c r="M33" s="94">
        <v>2976505</v>
      </c>
      <c r="N33" s="94">
        <v>3173437</v>
      </c>
      <c r="O33" s="94">
        <v>3072598</v>
      </c>
      <c r="P33" s="94">
        <v>3217306</v>
      </c>
      <c r="Q33" s="93">
        <f t="shared" si="0"/>
        <v>35559378</v>
      </c>
    </row>
    <row r="34" spans="1:17" ht="12.75">
      <c r="A34" s="90" t="s">
        <v>21</v>
      </c>
      <c r="B34" s="96" t="s">
        <v>74</v>
      </c>
      <c r="C34" s="97" t="s">
        <v>75</v>
      </c>
      <c r="D34" s="93">
        <f>'2016 pax'!Q34</f>
        <v>246600</v>
      </c>
      <c r="E34" s="94">
        <v>18200</v>
      </c>
      <c r="F34" s="94">
        <v>18700</v>
      </c>
      <c r="G34" s="94">
        <v>23100</v>
      </c>
      <c r="H34" s="94">
        <v>20900</v>
      </c>
      <c r="I34" s="94">
        <v>22100</v>
      </c>
      <c r="J34" s="94">
        <v>20300</v>
      </c>
      <c r="K34" s="94">
        <v>21700</v>
      </c>
      <c r="L34" s="94">
        <v>22100</v>
      </c>
      <c r="M34" s="94">
        <v>21300</v>
      </c>
      <c r="N34" s="94">
        <v>23500</v>
      </c>
      <c r="O34" s="94">
        <v>22300</v>
      </c>
      <c r="P34" s="94">
        <v>21300</v>
      </c>
      <c r="Q34" s="93">
        <f t="shared" si="0"/>
        <v>255500</v>
      </c>
    </row>
    <row r="35" spans="1:17" ht="12.75">
      <c r="A35" s="90" t="s">
        <v>21</v>
      </c>
      <c r="B35" s="96" t="s">
        <v>94</v>
      </c>
      <c r="C35" s="97" t="s">
        <v>95</v>
      </c>
      <c r="D35" s="93">
        <f>'2016 pax'!Q35</f>
        <v>117700</v>
      </c>
      <c r="E35" s="94">
        <v>9000</v>
      </c>
      <c r="F35" s="94">
        <v>9600</v>
      </c>
      <c r="G35" s="94">
        <v>11100</v>
      </c>
      <c r="H35" s="94">
        <v>9000</v>
      </c>
      <c r="I35" s="94">
        <v>11200</v>
      </c>
      <c r="J35" s="94">
        <v>10400</v>
      </c>
      <c r="K35" s="94">
        <v>10600</v>
      </c>
      <c r="L35" s="94">
        <v>11200</v>
      </c>
      <c r="M35" s="94">
        <v>8700</v>
      </c>
      <c r="N35" s="94">
        <v>8900</v>
      </c>
      <c r="O35" s="94">
        <v>9000</v>
      </c>
      <c r="P35" s="94">
        <v>7000</v>
      </c>
      <c r="Q35" s="93">
        <f t="shared" si="0"/>
        <v>115700</v>
      </c>
    </row>
    <row r="36" spans="1:17" ht="12.75">
      <c r="A36" s="90" t="s">
        <v>21</v>
      </c>
      <c r="B36" s="96" t="s">
        <v>78</v>
      </c>
      <c r="C36" s="97" t="s">
        <v>79</v>
      </c>
      <c r="D36" s="93">
        <f>'2016 pax'!Q36</f>
        <v>188400</v>
      </c>
      <c r="E36" s="94">
        <v>13700</v>
      </c>
      <c r="F36" s="94">
        <v>13900</v>
      </c>
      <c r="G36" s="94">
        <v>16600</v>
      </c>
      <c r="H36" s="94">
        <v>15100</v>
      </c>
      <c r="I36" s="94">
        <v>17800</v>
      </c>
      <c r="J36" s="94">
        <v>17700</v>
      </c>
      <c r="K36" s="94">
        <v>17800</v>
      </c>
      <c r="L36" s="94">
        <v>19400</v>
      </c>
      <c r="M36" s="94">
        <v>17700</v>
      </c>
      <c r="N36" s="94">
        <v>18000</v>
      </c>
      <c r="O36" s="94">
        <v>17900</v>
      </c>
      <c r="P36" s="94">
        <v>15100</v>
      </c>
      <c r="Q36" s="93">
        <f t="shared" si="0"/>
        <v>200700</v>
      </c>
    </row>
    <row r="37" spans="1:17" ht="12.75">
      <c r="A37" s="90" t="s">
        <v>21</v>
      </c>
      <c r="B37" s="90" t="s">
        <v>67</v>
      </c>
      <c r="C37" s="92" t="s">
        <v>110</v>
      </c>
      <c r="D37" s="93">
        <f>'2016 pax'!Q37</f>
        <v>309500</v>
      </c>
      <c r="E37" s="94">
        <v>19800</v>
      </c>
      <c r="F37" s="94">
        <v>22700</v>
      </c>
      <c r="G37" s="94">
        <v>24400</v>
      </c>
      <c r="H37" s="94">
        <v>21800</v>
      </c>
      <c r="I37" s="94">
        <v>25300</v>
      </c>
      <c r="J37" s="94">
        <v>24600</v>
      </c>
      <c r="K37" s="94">
        <v>23700</v>
      </c>
      <c r="L37" s="94">
        <v>25000</v>
      </c>
      <c r="M37" s="94">
        <v>23600</v>
      </c>
      <c r="N37" s="94">
        <v>25800</v>
      </c>
      <c r="O37" s="94">
        <v>26000</v>
      </c>
      <c r="P37" s="94">
        <v>21500</v>
      </c>
      <c r="Q37" s="93">
        <f t="shared" si="0"/>
        <v>284200</v>
      </c>
    </row>
    <row r="38" spans="1:17" ht="12.75">
      <c r="A38" s="90" t="s">
        <v>21</v>
      </c>
      <c r="B38" s="96" t="s">
        <v>90</v>
      </c>
      <c r="C38" s="97" t="s">
        <v>91</v>
      </c>
      <c r="D38" s="93">
        <f>'2016 pax'!Q38</f>
        <v>164400</v>
      </c>
      <c r="E38" s="94">
        <v>12200</v>
      </c>
      <c r="F38" s="94">
        <v>13200</v>
      </c>
      <c r="G38" s="94">
        <v>14900</v>
      </c>
      <c r="H38" s="94">
        <v>14100</v>
      </c>
      <c r="I38" s="94">
        <v>14800</v>
      </c>
      <c r="J38" s="94">
        <v>14100</v>
      </c>
      <c r="K38" s="94">
        <v>14300</v>
      </c>
      <c r="L38" s="94">
        <v>14800</v>
      </c>
      <c r="M38" s="94">
        <v>13600</v>
      </c>
      <c r="N38" s="94">
        <v>14600</v>
      </c>
      <c r="O38" s="94">
        <v>14500</v>
      </c>
      <c r="P38" s="94">
        <v>12200</v>
      </c>
      <c r="Q38" s="93">
        <f t="shared" si="0"/>
        <v>167300</v>
      </c>
    </row>
    <row r="39" spans="1:17" ht="12.75">
      <c r="A39" s="90" t="s">
        <v>21</v>
      </c>
      <c r="B39" s="90" t="s">
        <v>49</v>
      </c>
      <c r="C39" s="92" t="s">
        <v>48</v>
      </c>
      <c r="D39" s="93">
        <f>'2016 pax'!Q39</f>
        <v>12506335</v>
      </c>
      <c r="E39" s="94">
        <v>1127293</v>
      </c>
      <c r="F39" s="94">
        <v>897848</v>
      </c>
      <c r="G39" s="94">
        <v>1007158</v>
      </c>
      <c r="H39" s="94">
        <v>1049476</v>
      </c>
      <c r="I39" s="94">
        <v>964995</v>
      </c>
      <c r="J39" s="94">
        <v>972245</v>
      </c>
      <c r="K39" s="94">
        <v>1096856</v>
      </c>
      <c r="L39" s="94">
        <v>1004850</v>
      </c>
      <c r="M39" s="94">
        <v>1039122</v>
      </c>
      <c r="N39" s="94">
        <v>1092532</v>
      </c>
      <c r="O39" s="94">
        <v>1012929</v>
      </c>
      <c r="P39" s="94">
        <v>1116191</v>
      </c>
      <c r="Q39" s="93">
        <f t="shared" si="0"/>
        <v>12381495</v>
      </c>
    </row>
    <row r="40" spans="1:17" ht="12.75">
      <c r="A40" s="90" t="s">
        <v>21</v>
      </c>
      <c r="B40" s="90" t="s">
        <v>51</v>
      </c>
      <c r="C40" s="92" t="s">
        <v>50</v>
      </c>
      <c r="D40" s="93">
        <f>'2016 pax'!Q40</f>
        <v>364024</v>
      </c>
      <c r="E40" s="94">
        <v>27912</v>
      </c>
      <c r="F40" s="94">
        <v>27191</v>
      </c>
      <c r="G40" s="94">
        <v>32145</v>
      </c>
      <c r="H40" s="94">
        <v>30859</v>
      </c>
      <c r="I40" s="94">
        <v>32323</v>
      </c>
      <c r="J40" s="94">
        <v>28514</v>
      </c>
      <c r="K40" s="94">
        <v>29998</v>
      </c>
      <c r="L40" s="94">
        <v>31367</v>
      </c>
      <c r="M40" s="94">
        <v>30030</v>
      </c>
      <c r="N40" s="94">
        <v>31850</v>
      </c>
      <c r="O40" s="94">
        <v>30010</v>
      </c>
      <c r="P40" s="94">
        <v>29040</v>
      </c>
      <c r="Q40" s="93">
        <f t="shared" si="0"/>
        <v>361239</v>
      </c>
    </row>
    <row r="41" spans="1:17" ht="12.75">
      <c r="A41" s="90" t="s">
        <v>21</v>
      </c>
      <c r="B41" s="96" t="s">
        <v>88</v>
      </c>
      <c r="C41" s="97" t="s">
        <v>89</v>
      </c>
      <c r="D41" s="93">
        <f>'2016 pax'!Q41</f>
        <v>179000</v>
      </c>
      <c r="E41" s="94">
        <v>14000</v>
      </c>
      <c r="F41" s="94">
        <v>13800</v>
      </c>
      <c r="G41" s="94">
        <v>16400</v>
      </c>
      <c r="H41" s="94">
        <v>14500</v>
      </c>
      <c r="I41" s="94">
        <v>14100</v>
      </c>
      <c r="J41" s="94">
        <v>13900</v>
      </c>
      <c r="K41" s="94">
        <v>13600</v>
      </c>
      <c r="L41" s="94">
        <v>13400</v>
      </c>
      <c r="M41" s="94">
        <v>14000</v>
      </c>
      <c r="N41" s="94">
        <v>14300</v>
      </c>
      <c r="O41" s="94">
        <v>14800</v>
      </c>
      <c r="P41" s="94">
        <v>14900</v>
      </c>
      <c r="Q41" s="93">
        <f t="shared" si="0"/>
        <v>171700</v>
      </c>
    </row>
    <row r="42" spans="1:17" ht="12.75">
      <c r="A42" s="90" t="s">
        <v>21</v>
      </c>
      <c r="B42" s="96" t="s">
        <v>76</v>
      </c>
      <c r="C42" s="97" t="s">
        <v>77</v>
      </c>
      <c r="D42" s="93">
        <f>'2016 pax'!Q42</f>
        <v>225700</v>
      </c>
      <c r="E42" s="94">
        <v>18200</v>
      </c>
      <c r="F42" s="94">
        <v>16900</v>
      </c>
      <c r="G42" s="94">
        <v>19800</v>
      </c>
      <c r="H42" s="94">
        <v>18500</v>
      </c>
      <c r="I42" s="94">
        <v>19600</v>
      </c>
      <c r="J42" s="94">
        <v>17700</v>
      </c>
      <c r="K42" s="94">
        <v>19700</v>
      </c>
      <c r="L42" s="94">
        <v>20200</v>
      </c>
      <c r="M42" s="94">
        <v>19300</v>
      </c>
      <c r="N42" s="94">
        <v>20100</v>
      </c>
      <c r="O42" s="94">
        <v>19300</v>
      </c>
      <c r="P42" s="94">
        <v>19900</v>
      </c>
      <c r="Q42" s="93">
        <f t="shared" si="0"/>
        <v>229200</v>
      </c>
    </row>
    <row r="43" spans="1:17" ht="12.75">
      <c r="A43" s="90" t="s">
        <v>21</v>
      </c>
      <c r="B43" s="96" t="s">
        <v>113</v>
      </c>
      <c r="C43" s="97" t="s">
        <v>69</v>
      </c>
      <c r="D43" s="93">
        <f>'2016 pax'!Q43</f>
        <v>342800</v>
      </c>
      <c r="E43" s="94">
        <v>31600</v>
      </c>
      <c r="F43" s="94">
        <v>24300</v>
      </c>
      <c r="G43" s="94">
        <v>23200</v>
      </c>
      <c r="H43" s="94">
        <v>30600</v>
      </c>
      <c r="I43" s="94">
        <v>30200</v>
      </c>
      <c r="J43" s="94">
        <v>33000</v>
      </c>
      <c r="K43" s="94">
        <v>41000</v>
      </c>
      <c r="L43" s="94">
        <v>39500</v>
      </c>
      <c r="M43" s="94">
        <v>42000</v>
      </c>
      <c r="N43" s="94">
        <v>43600</v>
      </c>
      <c r="O43" s="94">
        <v>41300</v>
      </c>
      <c r="P43" s="94">
        <v>45100</v>
      </c>
      <c r="Q43" s="93">
        <f t="shared" si="0"/>
        <v>425400</v>
      </c>
    </row>
    <row r="44" spans="1:17" ht="12.75">
      <c r="A44" s="90" t="s">
        <v>21</v>
      </c>
      <c r="B44" s="90" t="s">
        <v>53</v>
      </c>
      <c r="C44" s="92" t="s">
        <v>52</v>
      </c>
      <c r="D44" s="93">
        <f>'2016 pax'!Q44</f>
        <v>584247</v>
      </c>
      <c r="E44" s="94">
        <v>41830</v>
      </c>
      <c r="F44" s="94">
        <v>41992</v>
      </c>
      <c r="G44" s="94">
        <v>49463</v>
      </c>
      <c r="H44" s="94">
        <v>30107</v>
      </c>
      <c r="I44" s="94">
        <v>48829</v>
      </c>
      <c r="J44" s="94">
        <v>48472</v>
      </c>
      <c r="K44" s="94">
        <v>53060</v>
      </c>
      <c r="L44" s="94">
        <v>4997</v>
      </c>
      <c r="M44" s="94">
        <v>49988</v>
      </c>
      <c r="N44" s="94">
        <v>50884</v>
      </c>
      <c r="O44" s="94">
        <v>46653</v>
      </c>
      <c r="P44" s="94">
        <v>45239</v>
      </c>
      <c r="Q44" s="93">
        <f t="shared" si="0"/>
        <v>511514</v>
      </c>
    </row>
    <row r="45" spans="1:17" ht="12.75">
      <c r="A45" s="90" t="s">
        <v>21</v>
      </c>
      <c r="B45" s="96" t="s">
        <v>80</v>
      </c>
      <c r="C45" s="97" t="s">
        <v>81</v>
      </c>
      <c r="D45" s="93">
        <f>'2016 pax'!Q45</f>
        <v>88000</v>
      </c>
      <c r="E45" s="94">
        <v>5300</v>
      </c>
      <c r="F45" s="94">
        <v>6500</v>
      </c>
      <c r="G45" s="94">
        <v>7600</v>
      </c>
      <c r="H45" s="94">
        <v>6500</v>
      </c>
      <c r="I45" s="94">
        <v>7200</v>
      </c>
      <c r="J45" s="94">
        <v>7100</v>
      </c>
      <c r="K45" s="94">
        <v>6900</v>
      </c>
      <c r="L45" s="94">
        <v>7700</v>
      </c>
      <c r="M45" s="94">
        <v>7200</v>
      </c>
      <c r="N45" s="94">
        <v>7500</v>
      </c>
      <c r="O45" s="94">
        <v>8100</v>
      </c>
      <c r="P45" s="94">
        <v>6200</v>
      </c>
      <c r="Q45" s="93">
        <f t="shared" si="0"/>
        <v>83800</v>
      </c>
    </row>
    <row r="46" spans="1:17" ht="12.75">
      <c r="A46" s="90" t="s">
        <v>21</v>
      </c>
      <c r="B46" s="90" t="s">
        <v>55</v>
      </c>
      <c r="C46" s="92" t="s">
        <v>54</v>
      </c>
      <c r="D46" s="93">
        <f>'2016 pax'!Q46</f>
        <v>1009983</v>
      </c>
      <c r="E46" s="94">
        <v>103183</v>
      </c>
      <c r="F46" s="94">
        <v>69264</v>
      </c>
      <c r="G46" s="94">
        <v>81035</v>
      </c>
      <c r="H46" s="94">
        <v>100871</v>
      </c>
      <c r="I46" s="94">
        <v>74861</v>
      </c>
      <c r="J46" s="94">
        <v>74819</v>
      </c>
      <c r="K46" s="94">
        <v>103853</v>
      </c>
      <c r="L46" s="94">
        <v>88767</v>
      </c>
      <c r="M46" s="94">
        <v>104443</v>
      </c>
      <c r="N46" s="94">
        <v>114185</v>
      </c>
      <c r="O46" s="94">
        <v>101006</v>
      </c>
      <c r="P46" s="94">
        <v>110397</v>
      </c>
      <c r="Q46" s="93">
        <f t="shared" si="0"/>
        <v>1126684</v>
      </c>
    </row>
    <row r="47" spans="1:17" ht="12.75">
      <c r="A47" s="90" t="s">
        <v>21</v>
      </c>
      <c r="B47" s="90" t="s">
        <v>57</v>
      </c>
      <c r="C47" s="92" t="s">
        <v>56</v>
      </c>
      <c r="D47" s="93">
        <f>'2016 pax'!Q47</f>
        <v>41996431</v>
      </c>
      <c r="E47" s="94">
        <v>3815496</v>
      </c>
      <c r="F47" s="94">
        <v>3283913</v>
      </c>
      <c r="G47" s="94">
        <v>3574611</v>
      </c>
      <c r="H47" s="94">
        <v>3589165</v>
      </c>
      <c r="I47" s="94">
        <v>3337694</v>
      </c>
      <c r="J47" s="94">
        <v>3360019</v>
      </c>
      <c r="K47" s="94">
        <v>3791267</v>
      </c>
      <c r="L47" s="94">
        <v>3536884</v>
      </c>
      <c r="M47" s="94">
        <v>3597194</v>
      </c>
      <c r="N47" s="94">
        <v>3789485</v>
      </c>
      <c r="O47" s="94">
        <v>3722359</v>
      </c>
      <c r="P47" s="94">
        <v>3931830</v>
      </c>
      <c r="Q47" s="93">
        <f t="shared" si="0"/>
        <v>43329917</v>
      </c>
    </row>
    <row r="48" spans="1:17" ht="12.75">
      <c r="A48" s="90" t="s">
        <v>21</v>
      </c>
      <c r="B48" s="96" t="s">
        <v>98</v>
      </c>
      <c r="C48" s="97" t="s">
        <v>99</v>
      </c>
      <c r="D48" s="93">
        <f>'2016 pax'!Q48</f>
        <v>177300</v>
      </c>
      <c r="E48" s="94">
        <v>14700</v>
      </c>
      <c r="F48" s="94">
        <v>13900</v>
      </c>
      <c r="G48" s="94">
        <v>18000</v>
      </c>
      <c r="H48" s="94">
        <v>16900</v>
      </c>
      <c r="I48" s="94">
        <v>17000</v>
      </c>
      <c r="J48" s="94">
        <v>16900</v>
      </c>
      <c r="K48" s="94">
        <v>16600</v>
      </c>
      <c r="L48" s="94">
        <v>17900</v>
      </c>
      <c r="M48" s="94">
        <v>16900</v>
      </c>
      <c r="N48" s="94">
        <v>17100</v>
      </c>
      <c r="O48" s="94">
        <v>16300</v>
      </c>
      <c r="P48" s="94">
        <v>15100</v>
      </c>
      <c r="Q48" s="93">
        <f t="shared" si="0"/>
        <v>197300</v>
      </c>
    </row>
    <row r="49" spans="1:17" ht="12.75">
      <c r="A49" s="90" t="s">
        <v>21</v>
      </c>
      <c r="B49" s="90" t="s">
        <v>58</v>
      </c>
      <c r="C49" s="92" t="s">
        <v>59</v>
      </c>
      <c r="D49" s="93">
        <f>'2016 pax'!Q49</f>
        <v>1529353</v>
      </c>
      <c r="E49" s="94">
        <v>115027</v>
      </c>
      <c r="F49" s="94">
        <v>100101</v>
      </c>
      <c r="G49" s="94">
        <v>118356</v>
      </c>
      <c r="H49" s="94">
        <v>131019</v>
      </c>
      <c r="I49" s="94">
        <v>126891</v>
      </c>
      <c r="J49" s="94">
        <v>136910</v>
      </c>
      <c r="K49" s="94">
        <v>155377</v>
      </c>
      <c r="L49" s="94">
        <v>145210</v>
      </c>
      <c r="M49" s="94">
        <v>144481</v>
      </c>
      <c r="N49" s="94">
        <v>144262</v>
      </c>
      <c r="O49" s="94">
        <v>132171</v>
      </c>
      <c r="P49" s="94">
        <v>140220</v>
      </c>
      <c r="Q49" s="93">
        <f t="shared" si="0"/>
        <v>1590025</v>
      </c>
    </row>
    <row r="50" spans="1:17" ht="12.75">
      <c r="A50" s="90" t="s">
        <v>21</v>
      </c>
      <c r="B50" s="96" t="s">
        <v>84</v>
      </c>
      <c r="C50" s="97" t="s">
        <v>85</v>
      </c>
      <c r="D50" s="93">
        <f>'2016 pax'!Q50</f>
        <v>214900</v>
      </c>
      <c r="E50" s="94">
        <v>13200</v>
      </c>
      <c r="F50" s="94">
        <v>16200</v>
      </c>
      <c r="G50" s="94">
        <v>20200</v>
      </c>
      <c r="H50" s="94">
        <v>18200</v>
      </c>
      <c r="I50" s="94">
        <v>20100</v>
      </c>
      <c r="J50" s="94">
        <v>17500</v>
      </c>
      <c r="K50" s="94">
        <v>17700</v>
      </c>
      <c r="L50" s="94">
        <v>19300</v>
      </c>
      <c r="M50" s="94">
        <v>19200</v>
      </c>
      <c r="N50" s="94">
        <v>20600</v>
      </c>
      <c r="O50" s="94">
        <v>20700</v>
      </c>
      <c r="P50" s="94">
        <v>17700</v>
      </c>
      <c r="Q50" s="93">
        <f t="shared" si="0"/>
        <v>220600</v>
      </c>
    </row>
    <row r="51" spans="1:17" ht="12.75">
      <c r="A51" s="90" t="s">
        <v>21</v>
      </c>
      <c r="B51" s="90" t="s">
        <v>60</v>
      </c>
      <c r="C51" s="92" t="s">
        <v>61</v>
      </c>
      <c r="D51" s="93">
        <f>'2016 pax'!Q51</f>
        <v>1179118</v>
      </c>
      <c r="E51" s="94">
        <v>108376</v>
      </c>
      <c r="F51" s="94">
        <v>89924</v>
      </c>
      <c r="G51" s="94">
        <v>104459</v>
      </c>
      <c r="H51" s="94">
        <v>108573</v>
      </c>
      <c r="I51" s="94">
        <v>100066</v>
      </c>
      <c r="J51" s="94">
        <v>95732</v>
      </c>
      <c r="K51" s="94">
        <v>108616</v>
      </c>
      <c r="L51" s="94">
        <v>99173</v>
      </c>
      <c r="M51" s="94">
        <v>112100</v>
      </c>
      <c r="N51" s="94">
        <v>118400</v>
      </c>
      <c r="O51" s="94">
        <v>113700</v>
      </c>
      <c r="P51" s="94">
        <v>114300</v>
      </c>
      <c r="Q51" s="93">
        <f t="shared" si="0"/>
        <v>1273419</v>
      </c>
    </row>
    <row r="52" spans="1:17" ht="12.75">
      <c r="A52" s="99" t="s">
        <v>221</v>
      </c>
      <c r="B52" s="99"/>
      <c r="C52" s="100"/>
      <c r="D52" s="93">
        <f>'2016 pax'!Q52</f>
        <v>152386024</v>
      </c>
      <c r="E52" s="101">
        <f aca="true" t="shared" si="1" ref="E52:P52">SUM(E5:E51)</f>
        <v>13495490</v>
      </c>
      <c r="F52" s="101">
        <f t="shared" si="1"/>
        <v>11445309</v>
      </c>
      <c r="G52" s="101">
        <f t="shared" si="1"/>
        <v>12787257</v>
      </c>
      <c r="H52" s="101">
        <f t="shared" si="1"/>
        <v>12922235</v>
      </c>
      <c r="I52" s="101">
        <f t="shared" si="1"/>
        <v>12080063</v>
      </c>
      <c r="J52" s="101">
        <f t="shared" si="1"/>
        <v>12204838</v>
      </c>
      <c r="K52" s="101">
        <f t="shared" si="1"/>
        <v>13861121</v>
      </c>
      <c r="L52" s="101">
        <f t="shared" si="1"/>
        <v>12884270</v>
      </c>
      <c r="M52" s="101">
        <f t="shared" si="1"/>
        <v>13190219</v>
      </c>
      <c r="N52" s="101">
        <f t="shared" si="1"/>
        <v>13909423</v>
      </c>
      <c r="O52" s="101">
        <f t="shared" si="1"/>
        <v>13325637</v>
      </c>
      <c r="P52" s="101">
        <f t="shared" si="1"/>
        <v>14038212</v>
      </c>
      <c r="Q52" s="101">
        <f>SUM(Q5:Q51)</f>
        <v>156144074</v>
      </c>
    </row>
    <row r="53" spans="1:18" ht="12.75">
      <c r="A53" s="90" t="s">
        <v>117</v>
      </c>
      <c r="B53" s="90" t="s">
        <v>117</v>
      </c>
      <c r="C53" s="92" t="s">
        <v>118</v>
      </c>
      <c r="D53" s="93">
        <f>'2016 pax'!Q53</f>
        <v>8766151</v>
      </c>
      <c r="E53" s="102">
        <v>766796</v>
      </c>
      <c r="F53" s="102">
        <v>675611</v>
      </c>
      <c r="G53" s="94">
        <v>718214</v>
      </c>
      <c r="H53" s="94">
        <v>794760</v>
      </c>
      <c r="I53" s="94">
        <v>702028</v>
      </c>
      <c r="J53" s="94">
        <v>579511</v>
      </c>
      <c r="K53" s="94">
        <v>767804</v>
      </c>
      <c r="L53" s="94">
        <v>815335</v>
      </c>
      <c r="M53" s="94">
        <v>718191</v>
      </c>
      <c r="N53" s="94">
        <v>594121</v>
      </c>
      <c r="O53" s="94">
        <v>653337</v>
      </c>
      <c r="P53" s="94">
        <v>691623</v>
      </c>
      <c r="Q53" s="93">
        <f t="shared" si="0"/>
        <v>8477331</v>
      </c>
      <c r="R53" s="103"/>
    </row>
    <row r="54" spans="1:18" ht="12.75">
      <c r="A54" s="90" t="s">
        <v>361</v>
      </c>
      <c r="B54" s="90" t="s">
        <v>362</v>
      </c>
      <c r="C54" s="92" t="s">
        <v>363</v>
      </c>
      <c r="D54" s="93">
        <f>'2016 pax'!Q54</f>
        <v>3388553</v>
      </c>
      <c r="E54" s="102">
        <v>344861</v>
      </c>
      <c r="F54" s="102">
        <v>327577</v>
      </c>
      <c r="G54" s="94">
        <v>341586</v>
      </c>
      <c r="H54" s="94"/>
      <c r="I54" s="94"/>
      <c r="J54" s="94"/>
      <c r="K54" s="94"/>
      <c r="L54" s="94"/>
      <c r="M54" s="94"/>
      <c r="N54" s="94"/>
      <c r="O54" s="94"/>
      <c r="P54" s="94"/>
      <c r="Q54" s="93">
        <f t="shared" si="0"/>
        <v>1014024</v>
      </c>
      <c r="R54" s="103"/>
    </row>
    <row r="55" spans="1:18" ht="12.75">
      <c r="A55" s="90" t="s">
        <v>361</v>
      </c>
      <c r="B55" s="90" t="s">
        <v>364</v>
      </c>
      <c r="C55" s="92" t="s">
        <v>365</v>
      </c>
      <c r="D55" s="93">
        <f>'2016 pax'!Q55</f>
        <v>3478300</v>
      </c>
      <c r="E55" s="102">
        <v>455192</v>
      </c>
      <c r="F55" s="102">
        <v>421381</v>
      </c>
      <c r="G55" s="94">
        <v>379106</v>
      </c>
      <c r="H55" s="94"/>
      <c r="I55" s="94"/>
      <c r="J55" s="94"/>
      <c r="K55" s="94"/>
      <c r="L55" s="94"/>
      <c r="M55" s="94"/>
      <c r="N55" s="94"/>
      <c r="O55" s="94"/>
      <c r="P55" s="94"/>
      <c r="Q55" s="93">
        <f t="shared" si="0"/>
        <v>1255679</v>
      </c>
      <c r="R55" s="103"/>
    </row>
    <row r="56" spans="1:18" ht="12.75">
      <c r="A56" s="90" t="s">
        <v>361</v>
      </c>
      <c r="B56" s="90" t="s">
        <v>380</v>
      </c>
      <c r="C56" s="92" t="s">
        <v>379</v>
      </c>
      <c r="D56" s="93">
        <f>'2016 pax'!Q56</f>
        <v>156887</v>
      </c>
      <c r="E56" s="102">
        <v>33039</v>
      </c>
      <c r="F56" s="102">
        <v>30629</v>
      </c>
      <c r="G56" s="94">
        <v>26485</v>
      </c>
      <c r="H56" s="94"/>
      <c r="I56" s="94"/>
      <c r="J56" s="94"/>
      <c r="K56" s="94"/>
      <c r="L56" s="94"/>
      <c r="M56" s="94"/>
      <c r="N56" s="94"/>
      <c r="O56" s="94"/>
      <c r="P56" s="94"/>
      <c r="Q56" s="93">
        <f t="shared" si="0"/>
        <v>90153</v>
      </c>
      <c r="R56" s="103"/>
    </row>
    <row r="57" spans="1:18" ht="12.75">
      <c r="A57" s="90" t="s">
        <v>123</v>
      </c>
      <c r="B57" s="90" t="s">
        <v>218</v>
      </c>
      <c r="C57" s="92" t="s">
        <v>219</v>
      </c>
      <c r="D57" s="93">
        <f>'2016 pax'!Q57</f>
        <v>94411000</v>
      </c>
      <c r="E57" s="102">
        <v>8180000</v>
      </c>
      <c r="F57" s="102">
        <v>7659000</v>
      </c>
      <c r="G57" s="94">
        <v>8130000</v>
      </c>
      <c r="H57" s="94">
        <v>7199000</v>
      </c>
      <c r="I57" s="94">
        <v>7818000</v>
      </c>
      <c r="J57" s="94">
        <v>7638000</v>
      </c>
      <c r="K57" s="94">
        <v>7969000</v>
      </c>
      <c r="L57" s="94">
        <v>8255000</v>
      </c>
      <c r="M57" s="94">
        <v>8266000</v>
      </c>
      <c r="N57" s="94">
        <v>8445000</v>
      </c>
      <c r="O57" s="94">
        <v>8102000</v>
      </c>
      <c r="P57" s="94">
        <v>8119000</v>
      </c>
      <c r="Q57" s="93">
        <f t="shared" si="0"/>
        <v>95780000</v>
      </c>
      <c r="R57" s="103"/>
    </row>
    <row r="58" spans="1:18" ht="12.75">
      <c r="A58" s="90" t="s">
        <v>123</v>
      </c>
      <c r="B58" s="90" t="s">
        <v>310</v>
      </c>
      <c r="C58" s="92" t="s">
        <v>124</v>
      </c>
      <c r="D58" s="93">
        <f>'2016 pax'!Q58</f>
        <v>36996728</v>
      </c>
      <c r="E58" s="102">
        <v>3310411</v>
      </c>
      <c r="F58" s="102">
        <v>3209589</v>
      </c>
      <c r="G58" s="94">
        <v>3315898</v>
      </c>
      <c r="H58" s="94">
        <v>3397192</v>
      </c>
      <c r="I58" s="94">
        <v>3440273</v>
      </c>
      <c r="J58" s="94">
        <v>3387036</v>
      </c>
      <c r="K58" s="94">
        <v>3665965</v>
      </c>
      <c r="L58" s="94">
        <v>3816958</v>
      </c>
      <c r="M58" s="94">
        <v>3634042</v>
      </c>
      <c r="N58" s="94">
        <v>3721475</v>
      </c>
      <c r="O58" s="94">
        <v>3420258</v>
      </c>
      <c r="P58" s="94">
        <v>3537507</v>
      </c>
      <c r="Q58" s="93">
        <f t="shared" si="0"/>
        <v>41856604</v>
      </c>
      <c r="R58" s="103"/>
    </row>
    <row r="59" spans="1:17" ht="12.75">
      <c r="A59" s="104"/>
      <c r="B59" s="104"/>
      <c r="C59" s="105"/>
      <c r="D59" s="93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1:18" ht="12.75">
      <c r="A60" s="107" t="s">
        <v>317</v>
      </c>
      <c r="B60" s="107" t="s">
        <v>330</v>
      </c>
      <c r="C60" s="108" t="s">
        <v>329</v>
      </c>
      <c r="D60" s="93">
        <v>0</v>
      </c>
      <c r="E60" s="94"/>
      <c r="F60" s="94">
        <v>131611</v>
      </c>
      <c r="G60" s="94">
        <v>129316</v>
      </c>
      <c r="H60" s="94"/>
      <c r="I60" s="94"/>
      <c r="J60" s="94"/>
      <c r="K60" s="94"/>
      <c r="L60" s="94"/>
      <c r="M60" s="94"/>
      <c r="N60" s="94"/>
      <c r="O60" s="94"/>
      <c r="P60" s="94"/>
      <c r="Q60" s="93">
        <f t="shared" si="0"/>
        <v>260927</v>
      </c>
      <c r="R60" s="103"/>
    </row>
    <row r="61" spans="1:18" ht="12.75">
      <c r="A61" s="107" t="s">
        <v>317</v>
      </c>
      <c r="B61" s="107" t="s">
        <v>327</v>
      </c>
      <c r="C61" s="108" t="s">
        <v>328</v>
      </c>
      <c r="D61" s="93">
        <v>0</v>
      </c>
      <c r="E61" s="94"/>
      <c r="F61" s="94">
        <v>60609</v>
      </c>
      <c r="G61" s="94">
        <v>50713</v>
      </c>
      <c r="H61" s="94"/>
      <c r="I61" s="94"/>
      <c r="J61" s="94"/>
      <c r="K61" s="94"/>
      <c r="L61" s="94"/>
      <c r="M61" s="94"/>
      <c r="N61" s="94"/>
      <c r="O61" s="94"/>
      <c r="P61" s="94"/>
      <c r="Q61" s="93">
        <f t="shared" si="0"/>
        <v>111322</v>
      </c>
      <c r="R61" s="103"/>
    </row>
    <row r="62" spans="1:18" ht="12.75">
      <c r="A62" s="107" t="s">
        <v>317</v>
      </c>
      <c r="B62" s="107" t="s">
        <v>331</v>
      </c>
      <c r="C62" s="108" t="s">
        <v>332</v>
      </c>
      <c r="D62" s="93">
        <v>0</v>
      </c>
      <c r="E62" s="94"/>
      <c r="F62" s="94">
        <v>20953</v>
      </c>
      <c r="G62" s="94">
        <v>21723</v>
      </c>
      <c r="H62" s="94"/>
      <c r="I62" s="94"/>
      <c r="J62" s="94"/>
      <c r="K62" s="94"/>
      <c r="L62" s="94"/>
      <c r="M62" s="94"/>
      <c r="N62" s="94"/>
      <c r="O62" s="94"/>
      <c r="P62" s="94"/>
      <c r="Q62" s="93">
        <f t="shared" si="0"/>
        <v>42676</v>
      </c>
      <c r="R62" s="103"/>
    </row>
    <row r="63" spans="1:18" ht="12.75">
      <c r="A63" s="107" t="s">
        <v>317</v>
      </c>
      <c r="B63" s="107" t="s">
        <v>318</v>
      </c>
      <c r="C63" s="108" t="s">
        <v>319</v>
      </c>
      <c r="D63" s="93">
        <v>0</v>
      </c>
      <c r="E63" s="94"/>
      <c r="F63" s="94">
        <v>892718</v>
      </c>
      <c r="G63" s="94">
        <v>883454</v>
      </c>
      <c r="H63" s="94"/>
      <c r="I63" s="94"/>
      <c r="J63" s="94"/>
      <c r="K63" s="94"/>
      <c r="L63" s="94"/>
      <c r="M63" s="94"/>
      <c r="N63" s="94"/>
      <c r="O63" s="94"/>
      <c r="P63" s="94"/>
      <c r="Q63" s="93">
        <f t="shared" si="0"/>
        <v>1776172</v>
      </c>
      <c r="R63" s="103"/>
    </row>
    <row r="64" spans="1:18" ht="12.75">
      <c r="A64" s="107" t="s">
        <v>317</v>
      </c>
      <c r="B64" s="107" t="s">
        <v>323</v>
      </c>
      <c r="C64" s="108" t="s">
        <v>324</v>
      </c>
      <c r="D64" s="93">
        <v>0</v>
      </c>
      <c r="E64" s="94"/>
      <c r="F64" s="94">
        <v>287428</v>
      </c>
      <c r="G64" s="94">
        <v>352719</v>
      </c>
      <c r="H64" s="94"/>
      <c r="I64" s="94"/>
      <c r="J64" s="94"/>
      <c r="K64" s="94"/>
      <c r="L64" s="94"/>
      <c r="M64" s="94"/>
      <c r="N64" s="94"/>
      <c r="O64" s="94"/>
      <c r="P64" s="94"/>
      <c r="Q64" s="93">
        <f t="shared" si="0"/>
        <v>640147</v>
      </c>
      <c r="R64" s="103"/>
    </row>
    <row r="65" spans="1:18" ht="12.75">
      <c r="A65" s="107" t="s">
        <v>317</v>
      </c>
      <c r="B65" s="107" t="s">
        <v>325</v>
      </c>
      <c r="C65" s="108" t="s">
        <v>326</v>
      </c>
      <c r="D65" s="93">
        <v>0</v>
      </c>
      <c r="E65" s="94"/>
      <c r="F65" s="94">
        <v>63488</v>
      </c>
      <c r="G65" s="94">
        <v>58003</v>
      </c>
      <c r="H65" s="94"/>
      <c r="I65" s="94"/>
      <c r="J65" s="94"/>
      <c r="K65" s="94"/>
      <c r="L65" s="94"/>
      <c r="M65" s="94"/>
      <c r="N65" s="94"/>
      <c r="O65" s="94"/>
      <c r="P65" s="94"/>
      <c r="Q65" s="93">
        <f t="shared" si="0"/>
        <v>121491</v>
      </c>
      <c r="R65" s="103"/>
    </row>
    <row r="66" spans="1:18" ht="12.75">
      <c r="A66" s="107" t="s">
        <v>317</v>
      </c>
      <c r="B66" s="107" t="s">
        <v>333</v>
      </c>
      <c r="C66" s="108" t="s">
        <v>335</v>
      </c>
      <c r="D66" s="93">
        <v>0</v>
      </c>
      <c r="E66" s="94"/>
      <c r="F66" s="94">
        <v>48682</v>
      </c>
      <c r="G66" s="94">
        <v>61372</v>
      </c>
      <c r="H66" s="94"/>
      <c r="I66" s="94"/>
      <c r="J66" s="94"/>
      <c r="K66" s="94"/>
      <c r="L66" s="94"/>
      <c r="M66" s="94"/>
      <c r="N66" s="94"/>
      <c r="O66" s="94"/>
      <c r="P66" s="94"/>
      <c r="Q66" s="93">
        <f t="shared" si="0"/>
        <v>110054</v>
      </c>
      <c r="R66" s="103"/>
    </row>
    <row r="67" spans="1:18" ht="12.75">
      <c r="A67" s="107" t="s">
        <v>317</v>
      </c>
      <c r="B67" s="107" t="s">
        <v>321</v>
      </c>
      <c r="C67" s="108" t="s">
        <v>322</v>
      </c>
      <c r="D67" s="93">
        <v>0</v>
      </c>
      <c r="E67" s="94"/>
      <c r="F67" s="94">
        <v>185141</v>
      </c>
      <c r="G67" s="94">
        <v>218646</v>
      </c>
      <c r="H67" s="94"/>
      <c r="I67" s="94"/>
      <c r="J67" s="94"/>
      <c r="K67" s="94"/>
      <c r="L67" s="94"/>
      <c r="M67" s="94"/>
      <c r="N67" s="94"/>
      <c r="O67" s="94"/>
      <c r="P67" s="94"/>
      <c r="Q67" s="93">
        <f t="shared" si="0"/>
        <v>403787</v>
      </c>
      <c r="R67" s="103"/>
    </row>
    <row r="68" spans="1:18" ht="12.75">
      <c r="A68" s="107" t="s">
        <v>317</v>
      </c>
      <c r="B68" s="107" t="s">
        <v>334</v>
      </c>
      <c r="C68" s="108" t="s">
        <v>336</v>
      </c>
      <c r="D68" s="93">
        <v>0</v>
      </c>
      <c r="E68" s="94"/>
      <c r="F68" s="94">
        <v>32635</v>
      </c>
      <c r="G68" s="94">
        <v>34145</v>
      </c>
      <c r="H68" s="94"/>
      <c r="I68" s="94"/>
      <c r="J68" s="94"/>
      <c r="K68" s="94"/>
      <c r="L68" s="94"/>
      <c r="M68" s="94"/>
      <c r="N68" s="94"/>
      <c r="O68" s="94"/>
      <c r="P68" s="94"/>
      <c r="Q68" s="93">
        <f t="shared" si="0"/>
        <v>66780</v>
      </c>
      <c r="R68" s="103"/>
    </row>
    <row r="69" spans="1:18" ht="12.75">
      <c r="A69" s="99" t="s">
        <v>320</v>
      </c>
      <c r="B69" s="99"/>
      <c r="C69" s="100"/>
      <c r="D69" s="93">
        <v>0</v>
      </c>
      <c r="E69" s="93">
        <f aca="true" t="shared" si="2" ref="E69:P69">SUM(E60:E68)</f>
        <v>0</v>
      </c>
      <c r="F69" s="93">
        <f t="shared" si="2"/>
        <v>1723265</v>
      </c>
      <c r="G69" s="93">
        <f t="shared" si="2"/>
        <v>1810091</v>
      </c>
      <c r="H69" s="93">
        <f t="shared" si="2"/>
        <v>0</v>
      </c>
      <c r="I69" s="93">
        <f t="shared" si="2"/>
        <v>0</v>
      </c>
      <c r="J69" s="93">
        <f t="shared" si="2"/>
        <v>0</v>
      </c>
      <c r="K69" s="93">
        <f t="shared" si="2"/>
        <v>0</v>
      </c>
      <c r="L69" s="93">
        <f t="shared" si="2"/>
        <v>0</v>
      </c>
      <c r="M69" s="93">
        <f t="shared" si="2"/>
        <v>0</v>
      </c>
      <c r="N69" s="93">
        <f t="shared" si="2"/>
        <v>0</v>
      </c>
      <c r="O69" s="93">
        <f t="shared" si="2"/>
        <v>0</v>
      </c>
      <c r="P69" s="93">
        <f t="shared" si="2"/>
        <v>0</v>
      </c>
      <c r="Q69" s="93">
        <f t="shared" si="0"/>
        <v>3533356</v>
      </c>
      <c r="R69" s="103"/>
    </row>
    <row r="70" spans="1:18" ht="12.75">
      <c r="A70" s="90" t="s">
        <v>224</v>
      </c>
      <c r="B70" s="90" t="s">
        <v>224</v>
      </c>
      <c r="C70" s="92" t="s">
        <v>225</v>
      </c>
      <c r="D70" s="93">
        <f>'2016 pax'!Q70</f>
        <v>70508000</v>
      </c>
      <c r="E70" s="102">
        <v>6208000</v>
      </c>
      <c r="F70" s="102">
        <v>5518000</v>
      </c>
      <c r="G70" s="94">
        <v>5887000</v>
      </c>
      <c r="H70" s="94">
        <v>6269000</v>
      </c>
      <c r="I70" s="94">
        <v>5978000</v>
      </c>
      <c r="J70" s="94">
        <v>5907000</v>
      </c>
      <c r="K70" s="94">
        <v>6517000</v>
      </c>
      <c r="L70" s="94">
        <v>6510000</v>
      </c>
      <c r="M70" s="94">
        <v>5607000</v>
      </c>
      <c r="N70" s="94">
        <v>6159000</v>
      </c>
      <c r="O70" s="94">
        <v>5939000</v>
      </c>
      <c r="P70" s="94">
        <v>6422000</v>
      </c>
      <c r="Q70" s="93">
        <f t="shared" si="0"/>
        <v>72921000</v>
      </c>
      <c r="R70" s="103"/>
    </row>
    <row r="71" spans="1:17" ht="12.75">
      <c r="A71" s="104"/>
      <c r="B71" s="104"/>
      <c r="C71" s="105"/>
      <c r="D71" s="93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1:18" ht="12.75">
      <c r="A72" s="90" t="s">
        <v>125</v>
      </c>
      <c r="B72" s="90" t="s">
        <v>190</v>
      </c>
      <c r="C72" s="92" t="s">
        <v>191</v>
      </c>
      <c r="D72" s="93">
        <f>'2016 pax'!Q72</f>
        <v>1131612</v>
      </c>
      <c r="E72" s="94">
        <v>111539</v>
      </c>
      <c r="F72" s="94">
        <v>92584</v>
      </c>
      <c r="G72" s="94">
        <v>99970</v>
      </c>
      <c r="H72" s="94">
        <v>102567</v>
      </c>
      <c r="I72" s="94">
        <v>119259</v>
      </c>
      <c r="J72" s="94">
        <v>103408</v>
      </c>
      <c r="K72" s="94">
        <v>108106</v>
      </c>
      <c r="L72" s="94">
        <v>112502</v>
      </c>
      <c r="M72" s="94">
        <v>102326</v>
      </c>
      <c r="N72" s="94">
        <v>116220</v>
      </c>
      <c r="O72" s="94">
        <v>112308</v>
      </c>
      <c r="P72" s="94">
        <v>125352</v>
      </c>
      <c r="Q72" s="93">
        <f aca="true" t="shared" si="3" ref="Q72:Q138">SUM(E72:P72)</f>
        <v>1306141</v>
      </c>
      <c r="R72" s="103"/>
    </row>
    <row r="73" spans="1:18" ht="12.75">
      <c r="A73" s="90" t="s">
        <v>125</v>
      </c>
      <c r="B73" s="90" t="s">
        <v>130</v>
      </c>
      <c r="C73" s="92" t="s">
        <v>131</v>
      </c>
      <c r="D73" s="93">
        <f>'2016 pax'!Q73</f>
        <v>7229268</v>
      </c>
      <c r="E73" s="94">
        <v>709206</v>
      </c>
      <c r="F73" s="94">
        <v>637335</v>
      </c>
      <c r="G73" s="94">
        <v>646935</v>
      </c>
      <c r="H73" s="94">
        <v>680781</v>
      </c>
      <c r="I73" s="94">
        <v>775060</v>
      </c>
      <c r="J73" s="94">
        <v>686179</v>
      </c>
      <c r="K73" s="94">
        <v>654982</v>
      </c>
      <c r="L73" s="94">
        <v>705074</v>
      </c>
      <c r="M73" s="94">
        <v>728954</v>
      </c>
      <c r="N73" s="94">
        <v>811009</v>
      </c>
      <c r="O73" s="94">
        <v>799013</v>
      </c>
      <c r="P73" s="94">
        <v>869605</v>
      </c>
      <c r="Q73" s="93">
        <f t="shared" si="3"/>
        <v>8704133</v>
      </c>
      <c r="R73" s="103"/>
    </row>
    <row r="74" spans="1:18" ht="12.75">
      <c r="A74" s="90" t="s">
        <v>125</v>
      </c>
      <c r="B74" s="90" t="s">
        <v>148</v>
      </c>
      <c r="C74" s="92" t="s">
        <v>149</v>
      </c>
      <c r="D74" s="93">
        <f>'2016 pax'!Q74</f>
        <v>1501184</v>
      </c>
      <c r="E74" s="94">
        <v>148769</v>
      </c>
      <c r="F74" s="94">
        <v>136783</v>
      </c>
      <c r="G74" s="94">
        <v>142500</v>
      </c>
      <c r="H74" s="94">
        <v>155650</v>
      </c>
      <c r="I74" s="94">
        <v>158380</v>
      </c>
      <c r="J74" s="94">
        <v>162604</v>
      </c>
      <c r="K74" s="94">
        <v>170783</v>
      </c>
      <c r="L74" s="94">
        <v>172645</v>
      </c>
      <c r="M74" s="94">
        <v>170354</v>
      </c>
      <c r="N74" s="94">
        <v>212002</v>
      </c>
      <c r="O74" s="94">
        <v>213615</v>
      </c>
      <c r="P74" s="94">
        <v>219216</v>
      </c>
      <c r="Q74" s="93">
        <f t="shared" si="3"/>
        <v>2063301</v>
      </c>
      <c r="R74" s="103"/>
    </row>
    <row r="75" spans="1:18" ht="12.75">
      <c r="A75" s="90" t="s">
        <v>125</v>
      </c>
      <c r="B75" s="90" t="s">
        <v>200</v>
      </c>
      <c r="C75" s="92" t="s">
        <v>201</v>
      </c>
      <c r="D75" s="93">
        <f>'2016 pax'!Q75</f>
        <v>322155</v>
      </c>
      <c r="E75" s="94">
        <v>28780</v>
      </c>
      <c r="F75" s="94">
        <v>27161</v>
      </c>
      <c r="G75" s="94">
        <v>27827</v>
      </c>
      <c r="H75" s="94">
        <v>25547</v>
      </c>
      <c r="I75" s="94">
        <v>26414</v>
      </c>
      <c r="J75" s="94">
        <v>25232</v>
      </c>
      <c r="K75" s="94">
        <v>29433</v>
      </c>
      <c r="L75" s="94">
        <v>31000</v>
      </c>
      <c r="M75" s="94">
        <v>27517</v>
      </c>
      <c r="N75" s="94">
        <v>27753</v>
      </c>
      <c r="O75" s="94">
        <v>30137</v>
      </c>
      <c r="P75" s="94">
        <v>31037</v>
      </c>
      <c r="Q75" s="93">
        <f t="shared" si="3"/>
        <v>337838</v>
      </c>
      <c r="R75" s="103"/>
    </row>
    <row r="76" spans="1:18" ht="12.75">
      <c r="A76" s="90" t="s">
        <v>125</v>
      </c>
      <c r="B76" s="90" t="s">
        <v>176</v>
      </c>
      <c r="C76" s="92" t="s">
        <v>177</v>
      </c>
      <c r="D76" s="93">
        <f>'2016 pax'!Q76</f>
        <v>1357646</v>
      </c>
      <c r="E76" s="94">
        <v>145736</v>
      </c>
      <c r="F76" s="94">
        <v>138244</v>
      </c>
      <c r="G76" s="94">
        <v>180028</v>
      </c>
      <c r="H76" s="94">
        <v>188425</v>
      </c>
      <c r="I76" s="94">
        <v>217913</v>
      </c>
      <c r="J76" s="94">
        <v>201079</v>
      </c>
      <c r="K76" s="94">
        <v>144265</v>
      </c>
      <c r="L76" s="94">
        <v>167541</v>
      </c>
      <c r="M76" s="94">
        <v>166898</v>
      </c>
      <c r="N76" s="94">
        <v>185860</v>
      </c>
      <c r="O76" s="94">
        <v>177624</v>
      </c>
      <c r="P76" s="94">
        <v>205623</v>
      </c>
      <c r="Q76" s="93">
        <f t="shared" si="3"/>
        <v>2119236</v>
      </c>
      <c r="R76" s="103"/>
    </row>
    <row r="77" spans="1:18" ht="12.75">
      <c r="A77" s="90" t="s">
        <v>125</v>
      </c>
      <c r="B77" s="90" t="s">
        <v>388</v>
      </c>
      <c r="C77" s="92" t="s">
        <v>391</v>
      </c>
      <c r="D77" s="93">
        <f>'2016 pax'!Q77</f>
        <v>98451</v>
      </c>
      <c r="E77" s="94">
        <v>7399</v>
      </c>
      <c r="F77" s="94">
        <v>8260</v>
      </c>
      <c r="G77" s="94">
        <v>8660</v>
      </c>
      <c r="H77" s="94">
        <v>8581</v>
      </c>
      <c r="I77" s="94">
        <v>8999</v>
      </c>
      <c r="J77" s="94">
        <v>8551</v>
      </c>
      <c r="K77" s="94">
        <v>9107</v>
      </c>
      <c r="L77" s="94">
        <v>9093</v>
      </c>
      <c r="M77" s="94">
        <v>8536</v>
      </c>
      <c r="N77" s="94">
        <v>14374</v>
      </c>
      <c r="O77" s="94">
        <v>14418</v>
      </c>
      <c r="P77" s="94">
        <v>15924</v>
      </c>
      <c r="Q77" s="93">
        <f t="shared" si="3"/>
        <v>121902</v>
      </c>
      <c r="R77" s="103"/>
    </row>
    <row r="78" spans="1:18" ht="12.75">
      <c r="A78" s="90" t="s">
        <v>125</v>
      </c>
      <c r="B78" s="90" t="s">
        <v>160</v>
      </c>
      <c r="C78" s="92" t="s">
        <v>161</v>
      </c>
      <c r="D78" s="93">
        <f>'2016 pax'!Q78</f>
        <v>22187841</v>
      </c>
      <c r="E78" s="94">
        <v>2133142</v>
      </c>
      <c r="F78" s="94">
        <v>1769819</v>
      </c>
      <c r="G78" s="94">
        <v>1723787</v>
      </c>
      <c r="H78" s="94">
        <v>1807672</v>
      </c>
      <c r="I78" s="94">
        <v>2186636</v>
      </c>
      <c r="J78" s="94">
        <v>2047780</v>
      </c>
      <c r="K78" s="94">
        <v>2117282</v>
      </c>
      <c r="L78" s="94">
        <v>2144244</v>
      </c>
      <c r="M78" s="94">
        <v>2089935</v>
      </c>
      <c r="N78" s="94">
        <v>2266261</v>
      </c>
      <c r="O78" s="94">
        <v>2260332</v>
      </c>
      <c r="P78" s="94">
        <v>2500382</v>
      </c>
      <c r="Q78" s="93">
        <f t="shared" si="3"/>
        <v>25047272</v>
      </c>
      <c r="R78" s="103"/>
    </row>
    <row r="79" spans="1:18" ht="12.75">
      <c r="A79" s="90" t="s">
        <v>125</v>
      </c>
      <c r="B79" s="90" t="s">
        <v>196</v>
      </c>
      <c r="C79" s="92" t="s">
        <v>197</v>
      </c>
      <c r="D79" s="93">
        <f>'2016 pax'!Q79</f>
        <v>696912</v>
      </c>
      <c r="E79" s="94">
        <v>47087</v>
      </c>
      <c r="F79" s="94">
        <v>47232</v>
      </c>
      <c r="G79" s="94">
        <v>51487</v>
      </c>
      <c r="H79" s="94">
        <v>50192</v>
      </c>
      <c r="I79" s="94">
        <v>60188</v>
      </c>
      <c r="J79" s="94">
        <v>56254</v>
      </c>
      <c r="K79" s="94">
        <v>56395</v>
      </c>
      <c r="L79" s="94">
        <v>61264</v>
      </c>
      <c r="M79" s="94">
        <v>56752</v>
      </c>
      <c r="N79" s="94">
        <v>61840</v>
      </c>
      <c r="O79" s="94">
        <v>61538</v>
      </c>
      <c r="P79" s="94">
        <v>64572</v>
      </c>
      <c r="Q79" s="93">
        <f t="shared" si="3"/>
        <v>674801</v>
      </c>
      <c r="R79" s="103"/>
    </row>
    <row r="80" spans="1:18" ht="12.75">
      <c r="A80" s="90" t="s">
        <v>125</v>
      </c>
      <c r="B80" s="90" t="s">
        <v>182</v>
      </c>
      <c r="C80" s="92" t="s">
        <v>183</v>
      </c>
      <c r="D80" s="93">
        <f>'2016 pax'!Q80</f>
        <v>2181361</v>
      </c>
      <c r="E80" s="94">
        <v>254772</v>
      </c>
      <c r="F80" s="94">
        <v>211469</v>
      </c>
      <c r="G80" s="94">
        <v>220165</v>
      </c>
      <c r="H80" s="94">
        <v>222878</v>
      </c>
      <c r="I80" s="94">
        <v>253666</v>
      </c>
      <c r="J80" s="94">
        <v>224914</v>
      </c>
      <c r="K80" s="94">
        <v>218650</v>
      </c>
      <c r="L80" s="94">
        <v>245099</v>
      </c>
      <c r="M80" s="94">
        <v>223564</v>
      </c>
      <c r="N80" s="94">
        <v>275845</v>
      </c>
      <c r="O80" s="94">
        <v>289976</v>
      </c>
      <c r="P80" s="94">
        <v>310246</v>
      </c>
      <c r="Q80" s="93">
        <f t="shared" si="3"/>
        <v>2951244</v>
      </c>
      <c r="R80" s="103"/>
    </row>
    <row r="81" spans="1:18" ht="12.75">
      <c r="A81" s="90" t="s">
        <v>125</v>
      </c>
      <c r="B81" s="90" t="s">
        <v>386</v>
      </c>
      <c r="C81" s="92" t="s">
        <v>392</v>
      </c>
      <c r="D81" s="93">
        <f>'2016 pax'!Q81</f>
        <v>174390</v>
      </c>
      <c r="E81" s="94">
        <v>18534</v>
      </c>
      <c r="F81" s="94">
        <v>17266</v>
      </c>
      <c r="G81" s="94">
        <v>14803</v>
      </c>
      <c r="H81" s="94">
        <v>5056</v>
      </c>
      <c r="I81" s="94">
        <v>10236</v>
      </c>
      <c r="J81" s="94">
        <v>12583</v>
      </c>
      <c r="K81" s="94">
        <v>13739</v>
      </c>
      <c r="L81" s="94">
        <v>14167</v>
      </c>
      <c r="M81" s="94">
        <v>13868</v>
      </c>
      <c r="N81" s="94">
        <v>15141</v>
      </c>
      <c r="O81" s="94">
        <v>16570</v>
      </c>
      <c r="P81" s="94">
        <v>17635</v>
      </c>
      <c r="Q81" s="93">
        <f t="shared" si="3"/>
        <v>169598</v>
      </c>
      <c r="R81" s="103"/>
    </row>
    <row r="82" spans="1:18" ht="12.75">
      <c r="A82" s="90" t="s">
        <v>125</v>
      </c>
      <c r="B82" s="90" t="s">
        <v>174</v>
      </c>
      <c r="C82" s="92" t="s">
        <v>175</v>
      </c>
      <c r="D82" s="93">
        <f>'2016 pax'!Q82</f>
        <v>1683400</v>
      </c>
      <c r="E82" s="94">
        <v>144323</v>
      </c>
      <c r="F82" s="94">
        <v>169708</v>
      </c>
      <c r="G82" s="94">
        <v>203629</v>
      </c>
      <c r="H82" s="94">
        <v>213122</v>
      </c>
      <c r="I82" s="94">
        <v>228832</v>
      </c>
      <c r="J82" s="94">
        <v>216694</v>
      </c>
      <c r="K82" s="94">
        <v>206936</v>
      </c>
      <c r="L82" s="94">
        <v>198781</v>
      </c>
      <c r="M82" s="94">
        <v>191664</v>
      </c>
      <c r="N82" s="94">
        <v>163608</v>
      </c>
      <c r="O82" s="94">
        <v>164884</v>
      </c>
      <c r="P82" s="94">
        <v>152115</v>
      </c>
      <c r="Q82" s="93">
        <f t="shared" si="3"/>
        <v>2254296</v>
      </c>
      <c r="R82" s="103"/>
    </row>
    <row r="83" spans="1:18" ht="12.75">
      <c r="A83" s="90" t="s">
        <v>125</v>
      </c>
      <c r="B83" s="90" t="s">
        <v>126</v>
      </c>
      <c r="C83" s="92" t="s">
        <v>127</v>
      </c>
      <c r="D83" s="93">
        <f>'2016 pax'!Q83</f>
        <v>17733375</v>
      </c>
      <c r="E83" s="94">
        <v>1706872</v>
      </c>
      <c r="F83" s="94">
        <v>1440267</v>
      </c>
      <c r="G83" s="94">
        <v>1572260</v>
      </c>
      <c r="H83" s="94">
        <v>1613812</v>
      </c>
      <c r="I83" s="94">
        <v>1773423</v>
      </c>
      <c r="J83" s="94">
        <v>1607826</v>
      </c>
      <c r="K83" s="94">
        <v>1633933</v>
      </c>
      <c r="L83" s="94">
        <v>1584976</v>
      </c>
      <c r="M83" s="94">
        <v>1614785</v>
      </c>
      <c r="N83" s="94">
        <v>1605684</v>
      </c>
      <c r="O83" s="94">
        <v>1630846</v>
      </c>
      <c r="P83" s="94">
        <v>1814754</v>
      </c>
      <c r="Q83" s="93">
        <f t="shared" si="3"/>
        <v>19599438</v>
      </c>
      <c r="R83" s="103"/>
    </row>
    <row r="84" spans="1:18" ht="12.75">
      <c r="A84" s="90" t="s">
        <v>125</v>
      </c>
      <c r="B84" s="90" t="s">
        <v>144</v>
      </c>
      <c r="C84" s="92" t="s">
        <v>145</v>
      </c>
      <c r="D84" s="93">
        <f>'2016 pax'!Q84</f>
        <v>1981061</v>
      </c>
      <c r="E84" s="94">
        <v>204566</v>
      </c>
      <c r="F84" s="94">
        <v>170655</v>
      </c>
      <c r="G84" s="94">
        <v>173348</v>
      </c>
      <c r="H84" s="94">
        <v>183970</v>
      </c>
      <c r="I84" s="94">
        <v>205879</v>
      </c>
      <c r="J84" s="94">
        <v>187144</v>
      </c>
      <c r="K84" s="94">
        <v>184979</v>
      </c>
      <c r="L84" s="94">
        <v>176036</v>
      </c>
      <c r="M84" s="94">
        <v>182963</v>
      </c>
      <c r="N84" s="94">
        <v>189974</v>
      </c>
      <c r="O84" s="94">
        <v>201583</v>
      </c>
      <c r="P84" s="94">
        <v>225607</v>
      </c>
      <c r="Q84" s="93">
        <f t="shared" si="3"/>
        <v>2286704</v>
      </c>
      <c r="R84" s="103"/>
    </row>
    <row r="85" spans="1:18" ht="12.75">
      <c r="A85" s="90" t="s">
        <v>125</v>
      </c>
      <c r="B85" s="90" t="s">
        <v>211</v>
      </c>
      <c r="C85" s="92" t="s">
        <v>212</v>
      </c>
      <c r="D85" s="93">
        <f>'2016 pax'!Q85</f>
        <v>780697</v>
      </c>
      <c r="E85" s="94">
        <v>69685</v>
      </c>
      <c r="F85" s="94">
        <v>72650</v>
      </c>
      <c r="G85" s="94">
        <v>93909</v>
      </c>
      <c r="H85" s="94">
        <v>89679</v>
      </c>
      <c r="I85" s="94">
        <v>92054</v>
      </c>
      <c r="J85" s="94">
        <v>91904</v>
      </c>
      <c r="K85" s="94">
        <v>89593</v>
      </c>
      <c r="L85" s="94">
        <v>87696</v>
      </c>
      <c r="M85" s="94">
        <v>87484</v>
      </c>
      <c r="N85" s="94">
        <v>95255</v>
      </c>
      <c r="O85" s="94">
        <v>86472</v>
      </c>
      <c r="P85" s="94">
        <v>92291</v>
      </c>
      <c r="Q85" s="93">
        <f t="shared" si="3"/>
        <v>1048672</v>
      </c>
      <c r="R85" s="103"/>
    </row>
    <row r="86" spans="1:18" ht="12.75">
      <c r="A86" s="90" t="s">
        <v>125</v>
      </c>
      <c r="B86" s="90" t="s">
        <v>156</v>
      </c>
      <c r="C86" s="92" t="s">
        <v>157</v>
      </c>
      <c r="D86" s="93">
        <f>'2016 pax'!Q86</f>
        <v>55631385</v>
      </c>
      <c r="E86" s="94">
        <v>5197483</v>
      </c>
      <c r="F86" s="94">
        <v>4817470</v>
      </c>
      <c r="G86" s="94">
        <v>5185966</v>
      </c>
      <c r="H86" s="94">
        <v>5019884</v>
      </c>
      <c r="I86" s="94">
        <v>5431321</v>
      </c>
      <c r="J86" s="94">
        <v>5250720</v>
      </c>
      <c r="K86" s="94">
        <v>5167806</v>
      </c>
      <c r="L86" s="94">
        <v>5199151</v>
      </c>
      <c r="M86" s="94">
        <v>5095684</v>
      </c>
      <c r="N86" s="94">
        <v>5592345</v>
      </c>
      <c r="O86" s="94">
        <v>5546484</v>
      </c>
      <c r="P86" s="94">
        <v>5947189</v>
      </c>
      <c r="Q86" s="93">
        <f t="shared" si="3"/>
        <v>63451503</v>
      </c>
      <c r="R86" s="103"/>
    </row>
    <row r="87" spans="1:18" ht="12.75">
      <c r="A87" s="90" t="s">
        <v>125</v>
      </c>
      <c r="B87" s="90" t="s">
        <v>213</v>
      </c>
      <c r="C87" s="92" t="s">
        <v>214</v>
      </c>
      <c r="D87" s="93">
        <f>'2016 pax'!Q87</f>
        <v>305182</v>
      </c>
      <c r="E87" s="94">
        <v>28026</v>
      </c>
      <c r="F87" s="94">
        <v>25270</v>
      </c>
      <c r="G87" s="94">
        <v>26749</v>
      </c>
      <c r="H87" s="94">
        <v>27721</v>
      </c>
      <c r="I87" s="94">
        <v>28110</v>
      </c>
      <c r="J87" s="94">
        <v>28349</v>
      </c>
      <c r="K87" s="94">
        <v>29171</v>
      </c>
      <c r="L87" s="94">
        <v>27003</v>
      </c>
      <c r="M87" s="94">
        <v>25164</v>
      </c>
      <c r="N87" s="94">
        <v>28541</v>
      </c>
      <c r="O87" s="94">
        <v>28483</v>
      </c>
      <c r="P87" s="94">
        <v>28818</v>
      </c>
      <c r="Q87" s="93">
        <f t="shared" si="3"/>
        <v>331405</v>
      </c>
      <c r="R87" s="103"/>
    </row>
    <row r="88" spans="1:18" ht="12.75">
      <c r="A88" s="90" t="s">
        <v>125</v>
      </c>
      <c r="B88" s="90" t="s">
        <v>389</v>
      </c>
      <c r="C88" s="92" t="s">
        <v>393</v>
      </c>
      <c r="D88" s="93">
        <f>'2016 pax'!Q88</f>
        <v>136127</v>
      </c>
      <c r="E88" s="94">
        <v>15073</v>
      </c>
      <c r="F88" s="94">
        <v>9961</v>
      </c>
      <c r="G88" s="94">
        <v>12742</v>
      </c>
      <c r="H88" s="94">
        <v>14206</v>
      </c>
      <c r="I88" s="94">
        <v>15686</v>
      </c>
      <c r="J88" s="94">
        <v>15159</v>
      </c>
      <c r="K88" s="94">
        <v>13156</v>
      </c>
      <c r="L88" s="94">
        <v>16230</v>
      </c>
      <c r="M88" s="94">
        <v>15950</v>
      </c>
      <c r="N88" s="94">
        <v>15491</v>
      </c>
      <c r="O88" s="94">
        <v>15433</v>
      </c>
      <c r="P88" s="94">
        <v>17238</v>
      </c>
      <c r="Q88" s="93">
        <f t="shared" si="3"/>
        <v>176325</v>
      </c>
      <c r="R88" s="103"/>
    </row>
    <row r="89" spans="1:18" ht="12.75">
      <c r="A89" s="90" t="s">
        <v>125</v>
      </c>
      <c r="B89" s="90" t="s">
        <v>180</v>
      </c>
      <c r="C89" s="92" t="s">
        <v>181</v>
      </c>
      <c r="D89" s="93">
        <f>'2016 pax'!Q89</f>
        <v>170751</v>
      </c>
      <c r="E89" s="94">
        <v>23302</v>
      </c>
      <c r="F89" s="94">
        <v>27597</v>
      </c>
      <c r="G89" s="94">
        <v>21899</v>
      </c>
      <c r="H89" s="94">
        <v>8889</v>
      </c>
      <c r="I89" s="94">
        <v>3643</v>
      </c>
      <c r="J89" s="94">
        <v>3935</v>
      </c>
      <c r="K89" s="94">
        <v>4055</v>
      </c>
      <c r="L89" s="94">
        <v>10392</v>
      </c>
      <c r="M89" s="94">
        <v>12262</v>
      </c>
      <c r="N89" s="94">
        <v>19550</v>
      </c>
      <c r="O89" s="94">
        <v>21386</v>
      </c>
      <c r="P89" s="94">
        <v>24928</v>
      </c>
      <c r="Q89" s="93">
        <f t="shared" si="3"/>
        <v>181838</v>
      </c>
      <c r="R89" s="103"/>
    </row>
    <row r="90" spans="1:18" ht="12.75">
      <c r="A90" s="90" t="s">
        <v>125</v>
      </c>
      <c r="B90" s="90" t="s">
        <v>132</v>
      </c>
      <c r="C90" s="92" t="s">
        <v>133</v>
      </c>
      <c r="D90" s="93">
        <f>'2016 pax'!Q90</f>
        <v>6434790</v>
      </c>
      <c r="E90" s="94">
        <v>748293</v>
      </c>
      <c r="F90" s="94">
        <v>659245</v>
      </c>
      <c r="G90" s="94">
        <v>681297</v>
      </c>
      <c r="H90" s="94">
        <v>590757</v>
      </c>
      <c r="I90" s="94">
        <v>591805</v>
      </c>
      <c r="J90" s="94">
        <v>561383</v>
      </c>
      <c r="K90" s="94">
        <v>552794</v>
      </c>
      <c r="L90" s="94">
        <v>557441</v>
      </c>
      <c r="M90" s="94">
        <v>527317</v>
      </c>
      <c r="N90" s="94">
        <v>613960</v>
      </c>
      <c r="O90" s="94">
        <v>676933</v>
      </c>
      <c r="P90" s="94">
        <v>742853</v>
      </c>
      <c r="Q90" s="93">
        <f t="shared" si="3"/>
        <v>7504078</v>
      </c>
      <c r="R90" s="103"/>
    </row>
    <row r="91" spans="1:18" ht="12.75">
      <c r="A91" s="90" t="s">
        <v>125</v>
      </c>
      <c r="B91" s="90" t="s">
        <v>138</v>
      </c>
      <c r="C91" s="92" t="s">
        <v>139</v>
      </c>
      <c r="D91" s="93">
        <f>'2016 pax'!Q91</f>
        <v>3452803</v>
      </c>
      <c r="E91" s="94">
        <v>384234</v>
      </c>
      <c r="F91" s="94">
        <v>332162</v>
      </c>
      <c r="G91" s="94">
        <v>354498</v>
      </c>
      <c r="H91" s="94">
        <v>371911</v>
      </c>
      <c r="I91" s="94">
        <v>383757</v>
      </c>
      <c r="J91" s="94">
        <v>366260</v>
      </c>
      <c r="K91" s="94">
        <v>392980</v>
      </c>
      <c r="L91" s="94">
        <v>374585</v>
      </c>
      <c r="M91" s="94">
        <v>388370</v>
      </c>
      <c r="N91" s="94">
        <v>394596</v>
      </c>
      <c r="O91" s="94">
        <v>380302</v>
      </c>
      <c r="P91" s="94">
        <v>409172</v>
      </c>
      <c r="Q91" s="93">
        <f t="shared" si="3"/>
        <v>4532827</v>
      </c>
      <c r="R91" s="103"/>
    </row>
    <row r="92" spans="1:18" ht="12.75">
      <c r="A92" s="90" t="s">
        <v>125</v>
      </c>
      <c r="B92" s="90" t="s">
        <v>162</v>
      </c>
      <c r="C92" s="92" t="s">
        <v>163</v>
      </c>
      <c r="D92" s="93">
        <f>'2016 pax'!Q92</f>
        <v>14337154</v>
      </c>
      <c r="E92" s="94">
        <v>1410457</v>
      </c>
      <c r="F92" s="94">
        <v>1280182</v>
      </c>
      <c r="G92" s="94">
        <v>1307213</v>
      </c>
      <c r="H92" s="94">
        <v>1359810</v>
      </c>
      <c r="I92" s="94">
        <v>1382082</v>
      </c>
      <c r="J92" s="94">
        <v>1371601</v>
      </c>
      <c r="K92" s="94">
        <v>1451710</v>
      </c>
      <c r="L92" s="94">
        <v>1444512</v>
      </c>
      <c r="M92" s="94">
        <v>1410275</v>
      </c>
      <c r="N92" s="94">
        <v>1499618</v>
      </c>
      <c r="O92" s="94">
        <v>1530930</v>
      </c>
      <c r="P92" s="94">
        <v>1699679</v>
      </c>
      <c r="Q92" s="93">
        <f t="shared" si="3"/>
        <v>17148069</v>
      </c>
      <c r="R92" s="103"/>
    </row>
    <row r="93" spans="1:18" ht="12.75">
      <c r="A93" s="90" t="s">
        <v>125</v>
      </c>
      <c r="B93" s="90" t="s">
        <v>194</v>
      </c>
      <c r="C93" s="92" t="s">
        <v>195</v>
      </c>
      <c r="D93" s="93">
        <f>'2016 pax'!Q93</f>
        <v>862788</v>
      </c>
      <c r="E93" s="94">
        <v>79965</v>
      </c>
      <c r="F93" s="94">
        <v>73444</v>
      </c>
      <c r="G93" s="94">
        <v>78993</v>
      </c>
      <c r="H93" s="94">
        <v>77731</v>
      </c>
      <c r="I93" s="94">
        <v>82376</v>
      </c>
      <c r="J93" s="94">
        <v>80289</v>
      </c>
      <c r="K93" s="94">
        <v>87436</v>
      </c>
      <c r="L93" s="94">
        <v>80202</v>
      </c>
      <c r="M93" s="94">
        <v>76901</v>
      </c>
      <c r="N93" s="94">
        <v>83536</v>
      </c>
      <c r="O93" s="94">
        <v>85909</v>
      </c>
      <c r="P93" s="94">
        <v>86961</v>
      </c>
      <c r="Q93" s="93">
        <f t="shared" si="3"/>
        <v>973743</v>
      </c>
      <c r="R93" s="103"/>
    </row>
    <row r="94" spans="1:18" ht="12.75">
      <c r="A94" s="90" t="s">
        <v>125</v>
      </c>
      <c r="B94" s="90" t="s">
        <v>184</v>
      </c>
      <c r="C94" s="92" t="s">
        <v>185</v>
      </c>
      <c r="D94" s="93">
        <f>'2016 pax'!Q94</f>
        <v>1719332</v>
      </c>
      <c r="E94" s="94">
        <v>175602</v>
      </c>
      <c r="F94" s="94">
        <v>159424</v>
      </c>
      <c r="G94" s="94">
        <v>163996</v>
      </c>
      <c r="H94" s="94">
        <v>169658</v>
      </c>
      <c r="I94" s="94">
        <v>187134</v>
      </c>
      <c r="J94" s="94">
        <v>180888</v>
      </c>
      <c r="K94" s="94">
        <v>178541</v>
      </c>
      <c r="L94" s="94">
        <v>181933</v>
      </c>
      <c r="M94" s="94">
        <v>169558</v>
      </c>
      <c r="N94" s="94">
        <v>182939</v>
      </c>
      <c r="O94" s="94">
        <v>192608</v>
      </c>
      <c r="P94" s="94">
        <v>211699</v>
      </c>
      <c r="Q94" s="93">
        <f t="shared" si="3"/>
        <v>2153980</v>
      </c>
      <c r="R94" s="103"/>
    </row>
    <row r="95" spans="1:18" ht="12.75">
      <c r="A95" s="90" t="s">
        <v>125</v>
      </c>
      <c r="B95" s="90" t="s">
        <v>387</v>
      </c>
      <c r="C95" s="92" t="s">
        <v>394</v>
      </c>
      <c r="D95" s="93">
        <f>'2016 pax'!Q95</f>
        <v>140374</v>
      </c>
      <c r="E95" s="94">
        <v>17054</v>
      </c>
      <c r="F95" s="94">
        <v>16422</v>
      </c>
      <c r="G95" s="94">
        <v>17960</v>
      </c>
      <c r="H95" s="94">
        <v>17404</v>
      </c>
      <c r="I95" s="94">
        <v>19002</v>
      </c>
      <c r="J95" s="94">
        <v>17743</v>
      </c>
      <c r="K95" s="94">
        <v>17716</v>
      </c>
      <c r="L95" s="94">
        <v>17766</v>
      </c>
      <c r="M95" s="94">
        <v>18358</v>
      </c>
      <c r="N95" s="94">
        <v>17840</v>
      </c>
      <c r="O95" s="94">
        <v>18453</v>
      </c>
      <c r="P95" s="94">
        <v>21486</v>
      </c>
      <c r="Q95" s="93">
        <f t="shared" si="3"/>
        <v>217204</v>
      </c>
      <c r="R95" s="103"/>
    </row>
    <row r="96" spans="1:18" ht="12.75">
      <c r="A96" s="90" t="s">
        <v>125</v>
      </c>
      <c r="B96" s="90" t="s">
        <v>142</v>
      </c>
      <c r="C96" s="92" t="s">
        <v>143</v>
      </c>
      <c r="D96" s="93">
        <f>'2016 pax'!Q96</f>
        <v>3565342</v>
      </c>
      <c r="E96" s="94">
        <v>349456</v>
      </c>
      <c r="F96" s="94">
        <v>322384</v>
      </c>
      <c r="G96" s="94">
        <v>335879</v>
      </c>
      <c r="H96" s="94">
        <v>343283</v>
      </c>
      <c r="I96" s="94">
        <v>343970</v>
      </c>
      <c r="J96" s="94">
        <v>328658</v>
      </c>
      <c r="K96" s="94">
        <v>353941</v>
      </c>
      <c r="L96" s="94">
        <v>384008</v>
      </c>
      <c r="M96" s="94">
        <v>377556</v>
      </c>
      <c r="N96" s="94">
        <v>420946</v>
      </c>
      <c r="O96" s="94">
        <v>419613</v>
      </c>
      <c r="P96" s="94">
        <v>455512</v>
      </c>
      <c r="Q96" s="93">
        <f t="shared" si="3"/>
        <v>4435206</v>
      </c>
      <c r="R96" s="103"/>
    </row>
    <row r="97" spans="1:18" ht="12.75">
      <c r="A97" s="90" t="s">
        <v>125</v>
      </c>
      <c r="B97" s="90" t="s">
        <v>186</v>
      </c>
      <c r="C97" s="92" t="s">
        <v>187</v>
      </c>
      <c r="D97" s="93">
        <f>'2016 pax'!Q97</f>
        <v>1141412</v>
      </c>
      <c r="E97" s="94">
        <v>90203</v>
      </c>
      <c r="F97" s="94">
        <v>100183</v>
      </c>
      <c r="G97" s="94">
        <v>118707</v>
      </c>
      <c r="H97" s="94">
        <v>113247</v>
      </c>
      <c r="I97" s="94">
        <v>111369</v>
      </c>
      <c r="J97" s="94">
        <v>116914</v>
      </c>
      <c r="K97" s="94">
        <v>111420</v>
      </c>
      <c r="L97" s="94">
        <v>106085</v>
      </c>
      <c r="M97" s="94">
        <v>119218</v>
      </c>
      <c r="N97" s="94">
        <v>121963</v>
      </c>
      <c r="O97" s="94">
        <v>129447</v>
      </c>
      <c r="P97" s="94">
        <v>131550</v>
      </c>
      <c r="Q97" s="93">
        <f t="shared" si="3"/>
        <v>1370306</v>
      </c>
      <c r="R97" s="103"/>
    </row>
    <row r="98" spans="1:18" ht="12.75">
      <c r="A98" s="90" t="s">
        <v>125</v>
      </c>
      <c r="B98" s="90" t="s">
        <v>209</v>
      </c>
      <c r="C98" s="92" t="s">
        <v>210</v>
      </c>
      <c r="D98" s="93">
        <f>'2016 pax'!Q98</f>
        <v>315783</v>
      </c>
      <c r="E98" s="94">
        <v>39893</v>
      </c>
      <c r="F98" s="94">
        <v>38314</v>
      </c>
      <c r="G98" s="94">
        <v>35966</v>
      </c>
      <c r="H98" s="94">
        <v>32340</v>
      </c>
      <c r="I98" s="94">
        <v>33502</v>
      </c>
      <c r="J98" s="94">
        <v>32934</v>
      </c>
      <c r="K98" s="94">
        <v>34758</v>
      </c>
      <c r="L98" s="94">
        <v>36347</v>
      </c>
      <c r="M98" s="94">
        <v>34021</v>
      </c>
      <c r="N98" s="94">
        <v>37592</v>
      </c>
      <c r="O98" s="94">
        <v>39669</v>
      </c>
      <c r="P98" s="94">
        <v>48683</v>
      </c>
      <c r="Q98" s="93">
        <f t="shared" si="3"/>
        <v>444019</v>
      </c>
      <c r="R98" s="103"/>
    </row>
    <row r="99" spans="1:18" ht="12.75">
      <c r="A99" s="90" t="s">
        <v>125</v>
      </c>
      <c r="B99" s="90" t="s">
        <v>385</v>
      </c>
      <c r="C99" s="92" t="s">
        <v>399</v>
      </c>
      <c r="D99" s="93">
        <f>'2016 pax'!Q99</f>
        <v>176474</v>
      </c>
      <c r="E99" s="94">
        <v>15278</v>
      </c>
      <c r="F99" s="94">
        <v>12724</v>
      </c>
      <c r="G99" s="94">
        <v>14986</v>
      </c>
      <c r="H99" s="94">
        <v>17302</v>
      </c>
      <c r="I99" s="94">
        <v>14088</v>
      </c>
      <c r="J99" s="94">
        <v>13226</v>
      </c>
      <c r="K99" s="94">
        <v>13072</v>
      </c>
      <c r="L99" s="94">
        <v>12796</v>
      </c>
      <c r="M99" s="94">
        <v>14004</v>
      </c>
      <c r="N99" s="94">
        <v>13888</v>
      </c>
      <c r="O99" s="94">
        <v>13960</v>
      </c>
      <c r="P99" s="94">
        <v>13706</v>
      </c>
      <c r="Q99" s="93">
        <f t="shared" si="3"/>
        <v>169030</v>
      </c>
      <c r="R99" s="103"/>
    </row>
    <row r="100" spans="1:18" ht="12.75">
      <c r="A100" s="90" t="s">
        <v>125</v>
      </c>
      <c r="B100" s="90" t="s">
        <v>440</v>
      </c>
      <c r="C100" s="92" t="s">
        <v>441</v>
      </c>
      <c r="D100" s="93">
        <f>'2016 pax'!Q100</f>
        <v>105776</v>
      </c>
      <c r="E100" s="94">
        <v>6920</v>
      </c>
      <c r="F100" s="94">
        <v>7515</v>
      </c>
      <c r="G100" s="94">
        <v>8997</v>
      </c>
      <c r="H100" s="94">
        <v>11326</v>
      </c>
      <c r="I100" s="94">
        <v>12957</v>
      </c>
      <c r="J100" s="94">
        <v>12423</v>
      </c>
      <c r="K100" s="94">
        <v>12517</v>
      </c>
      <c r="L100" s="94">
        <v>12620</v>
      </c>
      <c r="M100" s="94">
        <v>12707</v>
      </c>
      <c r="N100" s="94">
        <v>12508</v>
      </c>
      <c r="O100" s="94">
        <v>8796</v>
      </c>
      <c r="P100" s="94">
        <v>11152</v>
      </c>
      <c r="Q100" s="93">
        <f t="shared" si="3"/>
        <v>130438</v>
      </c>
      <c r="R100" s="103"/>
    </row>
    <row r="101" spans="1:18" ht="12.75">
      <c r="A101" s="90" t="s">
        <v>125</v>
      </c>
      <c r="B101" s="90" t="s">
        <v>164</v>
      </c>
      <c r="C101" s="92" t="s">
        <v>165</v>
      </c>
      <c r="D101" s="93">
        <f>'2016 pax'!Q101</f>
        <v>8732704</v>
      </c>
      <c r="E101" s="94">
        <v>839001</v>
      </c>
      <c r="F101" s="94">
        <v>695211</v>
      </c>
      <c r="G101" s="94">
        <v>709717</v>
      </c>
      <c r="H101" s="94">
        <v>806296</v>
      </c>
      <c r="I101" s="94">
        <v>788607</v>
      </c>
      <c r="J101" s="94">
        <v>752025</v>
      </c>
      <c r="K101" s="94">
        <v>823479</v>
      </c>
      <c r="L101" s="94">
        <v>879352</v>
      </c>
      <c r="M101" s="94">
        <v>811514</v>
      </c>
      <c r="N101" s="94">
        <v>810464</v>
      </c>
      <c r="O101" s="94">
        <v>818383</v>
      </c>
      <c r="P101" s="94">
        <v>935052</v>
      </c>
      <c r="Q101" s="93">
        <f t="shared" si="3"/>
        <v>9669101</v>
      </c>
      <c r="R101" s="103"/>
    </row>
    <row r="102" spans="1:18" ht="12.75">
      <c r="A102" s="90" t="s">
        <v>125</v>
      </c>
      <c r="B102" s="90" t="s">
        <v>128</v>
      </c>
      <c r="C102" s="92" t="s">
        <v>129</v>
      </c>
      <c r="D102" s="93">
        <f>'2016 pax'!Q102</f>
        <v>14613578</v>
      </c>
      <c r="E102" s="94">
        <v>1554996</v>
      </c>
      <c r="F102" s="94">
        <v>1361274</v>
      </c>
      <c r="G102" s="94">
        <v>1463601</v>
      </c>
      <c r="H102" s="94">
        <v>1465418</v>
      </c>
      <c r="I102" s="94">
        <v>1641811</v>
      </c>
      <c r="J102" s="94">
        <v>1514932</v>
      </c>
      <c r="K102" s="94">
        <v>1462074</v>
      </c>
      <c r="L102" s="94">
        <v>1535815</v>
      </c>
      <c r="M102" s="94">
        <v>1606838</v>
      </c>
      <c r="N102" s="94">
        <v>1741201</v>
      </c>
      <c r="O102" s="94">
        <v>1677038</v>
      </c>
      <c r="P102" s="94">
        <v>1857181</v>
      </c>
      <c r="Q102" s="93">
        <f t="shared" si="3"/>
        <v>18882179</v>
      </c>
      <c r="R102" s="103"/>
    </row>
    <row r="103" spans="1:18" ht="12.75">
      <c r="A103" s="90" t="s">
        <v>125</v>
      </c>
      <c r="B103" s="90" t="s">
        <v>136</v>
      </c>
      <c r="C103" s="92" t="s">
        <v>137</v>
      </c>
      <c r="D103" s="93">
        <f>'2016 pax'!Q103</f>
        <v>2530443</v>
      </c>
      <c r="E103" s="94">
        <v>235294</v>
      </c>
      <c r="F103" s="94">
        <v>206840</v>
      </c>
      <c r="G103" s="94">
        <v>247245</v>
      </c>
      <c r="H103" s="94">
        <v>277079</v>
      </c>
      <c r="I103" s="94">
        <v>279269</v>
      </c>
      <c r="J103" s="94">
        <v>226458</v>
      </c>
      <c r="K103" s="94">
        <v>270490</v>
      </c>
      <c r="L103" s="94">
        <v>289125</v>
      </c>
      <c r="M103" s="94">
        <v>260170</v>
      </c>
      <c r="N103" s="94">
        <v>248132</v>
      </c>
      <c r="O103" s="94">
        <v>247664</v>
      </c>
      <c r="P103" s="94">
        <v>277339</v>
      </c>
      <c r="Q103" s="93">
        <f t="shared" si="3"/>
        <v>3065105</v>
      </c>
      <c r="R103" s="103"/>
    </row>
    <row r="104" spans="1:18" ht="12.75">
      <c r="A104" s="90" t="s">
        <v>125</v>
      </c>
      <c r="B104" s="90" t="s">
        <v>204</v>
      </c>
      <c r="C104" s="92" t="s">
        <v>205</v>
      </c>
      <c r="D104" s="93">
        <f>'2016 pax'!Q104</f>
        <v>538884</v>
      </c>
      <c r="E104" s="94">
        <v>26928</v>
      </c>
      <c r="F104" s="94">
        <v>35544</v>
      </c>
      <c r="G104" s="94">
        <v>42767</v>
      </c>
      <c r="H104" s="94">
        <v>42346</v>
      </c>
      <c r="I104" s="94">
        <v>77810</v>
      </c>
      <c r="J104" s="94">
        <v>90895</v>
      </c>
      <c r="K104" s="94">
        <v>82402</v>
      </c>
      <c r="L104" s="94">
        <v>76029</v>
      </c>
      <c r="M104" s="94">
        <v>76620</v>
      </c>
      <c r="N104" s="94">
        <v>48352</v>
      </c>
      <c r="O104" s="94">
        <v>37231</v>
      </c>
      <c r="P104" s="94">
        <v>39925</v>
      </c>
      <c r="Q104" s="93">
        <f t="shared" si="3"/>
        <v>676849</v>
      </c>
      <c r="R104" s="103"/>
    </row>
    <row r="105" spans="1:18" ht="12.75">
      <c r="A105" s="90" t="s">
        <v>125</v>
      </c>
      <c r="B105" s="90" t="s">
        <v>384</v>
      </c>
      <c r="C105" s="92" t="s">
        <v>398</v>
      </c>
      <c r="D105" s="93">
        <f>'2016 pax'!Q105</f>
        <v>212387</v>
      </c>
      <c r="E105" s="94">
        <v>23226</v>
      </c>
      <c r="F105" s="94">
        <v>20860</v>
      </c>
      <c r="G105" s="94">
        <v>23734</v>
      </c>
      <c r="H105" s="94">
        <v>22366</v>
      </c>
      <c r="I105" s="94">
        <v>25420</v>
      </c>
      <c r="J105" s="94">
        <v>25040</v>
      </c>
      <c r="K105" s="94">
        <v>27133</v>
      </c>
      <c r="L105" s="94">
        <v>27549</v>
      </c>
      <c r="M105" s="94">
        <v>26333</v>
      </c>
      <c r="N105" s="94">
        <v>22996</v>
      </c>
      <c r="O105" s="94">
        <v>24150</v>
      </c>
      <c r="P105" s="94">
        <v>23219</v>
      </c>
      <c r="Q105" s="93">
        <f t="shared" si="3"/>
        <v>292026</v>
      </c>
      <c r="R105" s="103"/>
    </row>
    <row r="106" spans="1:18" ht="12.75">
      <c r="A106" s="90" t="s">
        <v>125</v>
      </c>
      <c r="B106" s="90" t="s">
        <v>215</v>
      </c>
      <c r="C106" s="92" t="s">
        <v>216</v>
      </c>
      <c r="D106" s="93">
        <f>'2016 pax'!Q106</f>
        <v>3755772</v>
      </c>
      <c r="E106" s="94">
        <v>363923</v>
      </c>
      <c r="F106" s="94">
        <v>340263</v>
      </c>
      <c r="G106" s="94">
        <v>354689</v>
      </c>
      <c r="H106" s="94">
        <v>346808</v>
      </c>
      <c r="I106" s="94">
        <v>369621</v>
      </c>
      <c r="J106" s="94">
        <v>358925</v>
      </c>
      <c r="K106" s="94">
        <v>346959</v>
      </c>
      <c r="L106" s="94">
        <v>360054</v>
      </c>
      <c r="M106" s="94">
        <v>359512</v>
      </c>
      <c r="N106" s="94">
        <v>381650</v>
      </c>
      <c r="O106" s="94">
        <v>401228</v>
      </c>
      <c r="P106" s="94">
        <v>436219</v>
      </c>
      <c r="Q106" s="93">
        <f t="shared" si="3"/>
        <v>4419851</v>
      </c>
      <c r="R106" s="103"/>
    </row>
    <row r="107" spans="1:18" ht="12.75">
      <c r="A107" s="90" t="s">
        <v>125</v>
      </c>
      <c r="B107" s="90" t="s">
        <v>178</v>
      </c>
      <c r="C107" s="92" t="s">
        <v>179</v>
      </c>
      <c r="D107" s="93">
        <f>'2016 pax'!Q107</f>
        <v>969460</v>
      </c>
      <c r="E107" s="94">
        <v>84118</v>
      </c>
      <c r="F107" s="94">
        <v>75574</v>
      </c>
      <c r="G107" s="94">
        <v>94706</v>
      </c>
      <c r="H107" s="94">
        <v>120554</v>
      </c>
      <c r="I107" s="94">
        <v>118612</v>
      </c>
      <c r="J107" s="94">
        <v>107868</v>
      </c>
      <c r="K107" s="94">
        <v>107112</v>
      </c>
      <c r="L107" s="94">
        <v>106004</v>
      </c>
      <c r="M107" s="94">
        <v>104876</v>
      </c>
      <c r="N107" s="94">
        <v>114135</v>
      </c>
      <c r="O107" s="94">
        <v>117576</v>
      </c>
      <c r="P107" s="94">
        <v>131179</v>
      </c>
      <c r="Q107" s="93">
        <f t="shared" si="3"/>
        <v>1282314</v>
      </c>
      <c r="R107" s="103"/>
    </row>
    <row r="108" spans="1:18" ht="12.75">
      <c r="A108" s="90" t="s">
        <v>125</v>
      </c>
      <c r="B108" s="90" t="s">
        <v>146</v>
      </c>
      <c r="C108" s="92" t="s">
        <v>147</v>
      </c>
      <c r="D108" s="93">
        <f>'2016 pax'!Q108</f>
        <v>1741218</v>
      </c>
      <c r="E108" s="94">
        <v>158711</v>
      </c>
      <c r="F108" s="94">
        <v>129067</v>
      </c>
      <c r="G108" s="94">
        <v>136466</v>
      </c>
      <c r="H108" s="94">
        <v>155045</v>
      </c>
      <c r="I108" s="94">
        <v>193897</v>
      </c>
      <c r="J108" s="94">
        <v>166670</v>
      </c>
      <c r="K108" s="94">
        <v>184041</v>
      </c>
      <c r="L108" s="94">
        <v>188527</v>
      </c>
      <c r="M108" s="94">
        <v>174311</v>
      </c>
      <c r="N108" s="94">
        <v>190919</v>
      </c>
      <c r="O108" s="94">
        <v>190335</v>
      </c>
      <c r="P108" s="94">
        <v>210915</v>
      </c>
      <c r="Q108" s="93">
        <f t="shared" si="3"/>
        <v>2078904</v>
      </c>
      <c r="R108" s="103"/>
    </row>
    <row r="109" spans="1:18" ht="12.75">
      <c r="A109" s="90" t="s">
        <v>125</v>
      </c>
      <c r="B109" s="90" t="s">
        <v>158</v>
      </c>
      <c r="C109" s="92" t="s">
        <v>159</v>
      </c>
      <c r="D109" s="93">
        <f>'2016 pax'!Q109</f>
        <v>44680555</v>
      </c>
      <c r="E109" s="94">
        <v>4114568</v>
      </c>
      <c r="F109" s="94">
        <v>3590011</v>
      </c>
      <c r="G109" s="94">
        <v>3674156</v>
      </c>
      <c r="H109" s="94">
        <v>3676653</v>
      </c>
      <c r="I109" s="94">
        <v>4215748</v>
      </c>
      <c r="J109" s="94">
        <v>3823182</v>
      </c>
      <c r="K109" s="94">
        <v>3888593</v>
      </c>
      <c r="L109" s="94">
        <v>3921624</v>
      </c>
      <c r="M109" s="94">
        <v>3703936</v>
      </c>
      <c r="N109" s="94">
        <v>4027125</v>
      </c>
      <c r="O109" s="94">
        <v>4155429</v>
      </c>
      <c r="P109" s="94">
        <v>4413234</v>
      </c>
      <c r="Q109" s="93">
        <f t="shared" si="3"/>
        <v>47204259</v>
      </c>
      <c r="R109" s="103"/>
    </row>
    <row r="110" spans="1:18" ht="12.75">
      <c r="A110" s="90" t="s">
        <v>125</v>
      </c>
      <c r="B110" s="90" t="s">
        <v>166</v>
      </c>
      <c r="C110" s="92" t="s">
        <v>167</v>
      </c>
      <c r="D110" s="93">
        <f>'2016 pax'!Q110</f>
        <v>1818149</v>
      </c>
      <c r="E110" s="94">
        <v>183480</v>
      </c>
      <c r="F110" s="94">
        <v>153437</v>
      </c>
      <c r="G110" s="94">
        <v>153972</v>
      </c>
      <c r="H110" s="94">
        <v>152624</v>
      </c>
      <c r="I110" s="94">
        <v>185132</v>
      </c>
      <c r="J110" s="94">
        <v>176220</v>
      </c>
      <c r="K110" s="94">
        <v>160933</v>
      </c>
      <c r="L110" s="94">
        <v>169679</v>
      </c>
      <c r="M110" s="94">
        <v>155812</v>
      </c>
      <c r="N110" s="94">
        <v>170774</v>
      </c>
      <c r="O110" s="94">
        <v>183589</v>
      </c>
      <c r="P110" s="94">
        <v>219821</v>
      </c>
      <c r="Q110" s="93">
        <f t="shared" si="3"/>
        <v>2065473</v>
      </c>
      <c r="R110" s="103"/>
    </row>
    <row r="111" spans="1:18" ht="12.75">
      <c r="A111" s="90" t="s">
        <v>125</v>
      </c>
      <c r="B111" s="90" t="s">
        <v>172</v>
      </c>
      <c r="C111" s="92" t="s">
        <v>173</v>
      </c>
      <c r="D111" s="93">
        <f>'2016 pax'!Q111</f>
        <v>1934842</v>
      </c>
      <c r="E111" s="94">
        <v>185245</v>
      </c>
      <c r="F111" s="94">
        <v>189968</v>
      </c>
      <c r="G111" s="94">
        <v>213542</v>
      </c>
      <c r="H111" s="94">
        <v>220340</v>
      </c>
      <c r="I111" s="94">
        <v>249894</v>
      </c>
      <c r="J111" s="94">
        <v>235257</v>
      </c>
      <c r="K111" s="94">
        <v>242852</v>
      </c>
      <c r="L111" s="94">
        <v>244116</v>
      </c>
      <c r="M111" s="94">
        <v>242770</v>
      </c>
      <c r="N111" s="94">
        <v>298521</v>
      </c>
      <c r="O111" s="94">
        <v>290818</v>
      </c>
      <c r="P111" s="94">
        <v>242025</v>
      </c>
      <c r="Q111" s="93">
        <f t="shared" si="3"/>
        <v>2855348</v>
      </c>
      <c r="R111" s="103"/>
    </row>
    <row r="112" spans="1:18" ht="12.75">
      <c r="A112" s="90" t="s">
        <v>125</v>
      </c>
      <c r="B112" s="90" t="s">
        <v>154</v>
      </c>
      <c r="C112" s="92" t="s">
        <v>155</v>
      </c>
      <c r="D112" s="93">
        <f>'2016 pax'!Q112</f>
        <v>1118539</v>
      </c>
      <c r="E112" s="94">
        <v>135829</v>
      </c>
      <c r="F112" s="94">
        <v>117436</v>
      </c>
      <c r="G112" s="94">
        <v>121946</v>
      </c>
      <c r="H112" s="94">
        <v>121085</v>
      </c>
      <c r="I112" s="94">
        <v>133857</v>
      </c>
      <c r="J112" s="94">
        <v>109584</v>
      </c>
      <c r="K112" s="94">
        <v>76390</v>
      </c>
      <c r="L112" s="94">
        <v>83737</v>
      </c>
      <c r="M112" s="94">
        <v>97624</v>
      </c>
      <c r="N112" s="94">
        <v>131470</v>
      </c>
      <c r="O112" s="94">
        <v>124560</v>
      </c>
      <c r="P112" s="94">
        <v>157060</v>
      </c>
      <c r="Q112" s="93">
        <f t="shared" si="3"/>
        <v>1410578</v>
      </c>
      <c r="R112" s="103"/>
    </row>
    <row r="113" spans="1:18" ht="12.75">
      <c r="A113" s="90" t="s">
        <v>125</v>
      </c>
      <c r="B113" s="90" t="s">
        <v>168</v>
      </c>
      <c r="C113" s="92" t="s">
        <v>169</v>
      </c>
      <c r="D113" s="93">
        <f>'2016 pax'!Q113</f>
        <v>6395490</v>
      </c>
      <c r="E113" s="94">
        <v>621082</v>
      </c>
      <c r="F113" s="94">
        <v>585390</v>
      </c>
      <c r="G113" s="94">
        <v>600681</v>
      </c>
      <c r="H113" s="94">
        <v>605204</v>
      </c>
      <c r="I113" s="94">
        <v>672751</v>
      </c>
      <c r="J113" s="94">
        <v>643576</v>
      </c>
      <c r="K113" s="94">
        <v>651829</v>
      </c>
      <c r="L113" s="94">
        <v>675810</v>
      </c>
      <c r="M113" s="94">
        <v>648249</v>
      </c>
      <c r="N113" s="94">
        <v>692426</v>
      </c>
      <c r="O113" s="94">
        <v>702710</v>
      </c>
      <c r="P113" s="94">
        <v>736308</v>
      </c>
      <c r="Q113" s="93">
        <f t="shared" si="3"/>
        <v>7836016</v>
      </c>
      <c r="R113" s="103"/>
    </row>
    <row r="114" spans="1:18" ht="12.75">
      <c r="A114" s="90" t="s">
        <v>125</v>
      </c>
      <c r="B114" s="90" t="s">
        <v>188</v>
      </c>
      <c r="C114" s="92" t="s">
        <v>189</v>
      </c>
      <c r="D114" s="93">
        <f>'2016 pax'!Q114</f>
        <v>1337728</v>
      </c>
      <c r="E114" s="94">
        <v>130130</v>
      </c>
      <c r="F114" s="94">
        <v>119490</v>
      </c>
      <c r="G114" s="94">
        <v>122204</v>
      </c>
      <c r="H114" s="94">
        <v>101501</v>
      </c>
      <c r="I114" s="94">
        <v>114965</v>
      </c>
      <c r="J114" s="94">
        <v>106963</v>
      </c>
      <c r="K114" s="94">
        <v>123863</v>
      </c>
      <c r="L114" s="94">
        <v>127746</v>
      </c>
      <c r="M114" s="94">
        <v>121732</v>
      </c>
      <c r="N114" s="94">
        <v>134243</v>
      </c>
      <c r="O114" s="94">
        <v>153165</v>
      </c>
      <c r="P114" s="94">
        <v>162418</v>
      </c>
      <c r="Q114" s="93">
        <f t="shared" si="3"/>
        <v>1518420</v>
      </c>
      <c r="R114" s="103"/>
    </row>
    <row r="115" spans="1:18" ht="12.75">
      <c r="A115" s="90" t="s">
        <v>125</v>
      </c>
      <c r="B115" s="90" t="s">
        <v>442</v>
      </c>
      <c r="C115" s="92" t="s">
        <v>395</v>
      </c>
      <c r="D115" s="93">
        <f>'2016 pax'!Q115</f>
        <v>253788</v>
      </c>
      <c r="E115" s="94">
        <v>24871</v>
      </c>
      <c r="F115" s="94">
        <v>22394</v>
      </c>
      <c r="G115" s="94">
        <v>20523</v>
      </c>
      <c r="H115" s="94">
        <v>20627</v>
      </c>
      <c r="I115" s="94">
        <v>23133</v>
      </c>
      <c r="J115" s="94">
        <v>21408</v>
      </c>
      <c r="K115" s="94">
        <v>19798</v>
      </c>
      <c r="L115" s="94">
        <v>21404</v>
      </c>
      <c r="M115" s="94">
        <v>18579</v>
      </c>
      <c r="N115" s="94">
        <v>17132</v>
      </c>
      <c r="O115" s="94">
        <v>16598</v>
      </c>
      <c r="P115" s="94">
        <v>16372</v>
      </c>
      <c r="Q115" s="93">
        <f t="shared" si="3"/>
        <v>242839</v>
      </c>
      <c r="R115" s="103"/>
    </row>
    <row r="116" spans="1:18" ht="12.75">
      <c r="A116" s="90" t="s">
        <v>125</v>
      </c>
      <c r="B116" s="90" t="s">
        <v>207</v>
      </c>
      <c r="C116" s="92" t="s">
        <v>208</v>
      </c>
      <c r="D116" s="93">
        <f>'2016 pax'!Q116</f>
        <v>404262</v>
      </c>
      <c r="E116" s="94">
        <v>38585</v>
      </c>
      <c r="F116" s="94">
        <v>35887</v>
      </c>
      <c r="G116" s="94">
        <v>33135</v>
      </c>
      <c r="H116" s="94">
        <v>28322</v>
      </c>
      <c r="I116" s="94">
        <v>28733</v>
      </c>
      <c r="J116" s="94">
        <v>26764</v>
      </c>
      <c r="K116" s="94">
        <v>31044</v>
      </c>
      <c r="L116" s="94">
        <v>30136</v>
      </c>
      <c r="M116" s="94">
        <v>27461</v>
      </c>
      <c r="N116" s="94">
        <v>28931</v>
      </c>
      <c r="O116" s="94">
        <v>30090</v>
      </c>
      <c r="P116" s="94">
        <v>33845</v>
      </c>
      <c r="Q116" s="93">
        <f t="shared" si="3"/>
        <v>372933</v>
      </c>
      <c r="R116" s="103"/>
    </row>
    <row r="117" spans="1:18" ht="12.75">
      <c r="A117" s="90" t="s">
        <v>125</v>
      </c>
      <c r="B117" s="90" t="s">
        <v>198</v>
      </c>
      <c r="C117" s="92" t="s">
        <v>199</v>
      </c>
      <c r="D117" s="93">
        <f>'2016 pax'!Q117</f>
        <v>922957</v>
      </c>
      <c r="E117" s="94">
        <v>100777</v>
      </c>
      <c r="F117" s="94">
        <v>94183</v>
      </c>
      <c r="G117" s="94">
        <v>105095</v>
      </c>
      <c r="H117" s="94">
        <v>107574</v>
      </c>
      <c r="I117" s="94">
        <v>123246</v>
      </c>
      <c r="J117" s="94">
        <v>119448</v>
      </c>
      <c r="K117" s="94">
        <v>118747</v>
      </c>
      <c r="L117" s="94">
        <v>124597</v>
      </c>
      <c r="M117" s="94">
        <v>122812</v>
      </c>
      <c r="N117" s="94">
        <v>155482</v>
      </c>
      <c r="O117" s="94">
        <v>169683</v>
      </c>
      <c r="P117" s="94">
        <v>179708</v>
      </c>
      <c r="Q117" s="93">
        <f t="shared" si="3"/>
        <v>1521352</v>
      </c>
      <c r="R117" s="103"/>
    </row>
    <row r="118" spans="1:18" ht="12.75">
      <c r="A118" s="90" t="s">
        <v>125</v>
      </c>
      <c r="B118" s="90" t="s">
        <v>383</v>
      </c>
      <c r="C118" s="92" t="s">
        <v>396</v>
      </c>
      <c r="D118" s="93">
        <f>'2016 pax'!Q118</f>
        <v>195804</v>
      </c>
      <c r="E118" s="94">
        <v>22727</v>
      </c>
      <c r="F118" s="94">
        <v>21161</v>
      </c>
      <c r="G118" s="94">
        <v>23258</v>
      </c>
      <c r="H118" s="94">
        <v>24446</v>
      </c>
      <c r="I118" s="94">
        <v>25155</v>
      </c>
      <c r="J118" s="94">
        <v>25216</v>
      </c>
      <c r="K118" s="94">
        <v>30112</v>
      </c>
      <c r="L118" s="94">
        <v>30800</v>
      </c>
      <c r="M118" s="94">
        <v>31806</v>
      </c>
      <c r="N118" s="94">
        <v>30480</v>
      </c>
      <c r="O118" s="94">
        <v>29855</v>
      </c>
      <c r="P118" s="94">
        <v>35168</v>
      </c>
      <c r="Q118" s="93">
        <f t="shared" si="3"/>
        <v>330184</v>
      </c>
      <c r="R118" s="103"/>
    </row>
    <row r="119" spans="1:18" ht="12.75">
      <c r="A119" s="90" t="s">
        <v>125</v>
      </c>
      <c r="B119" s="90" t="s">
        <v>140</v>
      </c>
      <c r="C119" s="92" t="s">
        <v>141</v>
      </c>
      <c r="D119" s="93">
        <f>'2016 pax'!Q119</f>
        <v>2191289</v>
      </c>
      <c r="E119" s="94">
        <v>106148</v>
      </c>
      <c r="F119" s="94">
        <v>149331</v>
      </c>
      <c r="G119" s="94">
        <v>188098</v>
      </c>
      <c r="H119" s="94">
        <v>215418</v>
      </c>
      <c r="I119" s="94">
        <v>237690</v>
      </c>
      <c r="J119" s="94">
        <v>211987</v>
      </c>
      <c r="K119" s="94">
        <v>239570</v>
      </c>
      <c r="L119" s="94">
        <v>182284</v>
      </c>
      <c r="M119" s="94">
        <v>193705</v>
      </c>
      <c r="N119" s="94">
        <v>191957</v>
      </c>
      <c r="O119" s="94">
        <v>168047</v>
      </c>
      <c r="P119" s="94">
        <v>197064</v>
      </c>
      <c r="Q119" s="93">
        <f t="shared" si="3"/>
        <v>2281299</v>
      </c>
      <c r="R119" s="103"/>
    </row>
    <row r="120" spans="1:18" ht="12.75">
      <c r="A120" s="90" t="s">
        <v>125</v>
      </c>
      <c r="B120" s="90" t="s">
        <v>400</v>
      </c>
      <c r="C120" s="92" t="s">
        <v>401</v>
      </c>
      <c r="D120" s="93">
        <f>'2016 pax'!Q120</f>
        <v>166884</v>
      </c>
      <c r="E120" s="94">
        <v>21126</v>
      </c>
      <c r="F120" s="94">
        <v>19608</v>
      </c>
      <c r="G120" s="94">
        <v>23367</v>
      </c>
      <c r="H120" s="94">
        <v>28173</v>
      </c>
      <c r="I120" s="94">
        <v>40830</v>
      </c>
      <c r="J120" s="94">
        <v>50265</v>
      </c>
      <c r="K120" s="94">
        <v>62865</v>
      </c>
      <c r="L120" s="94">
        <v>66569</v>
      </c>
      <c r="M120" s="94">
        <v>60409</v>
      </c>
      <c r="N120" s="94">
        <v>61968</v>
      </c>
      <c r="O120" s="94">
        <v>61866</v>
      </c>
      <c r="P120" s="94">
        <v>58692</v>
      </c>
      <c r="Q120" s="93">
        <f t="shared" si="3"/>
        <v>555738</v>
      </c>
      <c r="R120" s="103"/>
    </row>
    <row r="121" spans="1:18" ht="12.75">
      <c r="A121" s="90" t="s">
        <v>125</v>
      </c>
      <c r="B121" s="90" t="s">
        <v>134</v>
      </c>
      <c r="C121" s="92" t="s">
        <v>135</v>
      </c>
      <c r="D121" s="93">
        <f>'2016 pax'!Q121</f>
        <v>3833724</v>
      </c>
      <c r="E121" s="94">
        <v>369812</v>
      </c>
      <c r="F121" s="94">
        <v>287632</v>
      </c>
      <c r="G121" s="94">
        <v>306591</v>
      </c>
      <c r="H121" s="94">
        <v>349680</v>
      </c>
      <c r="I121" s="94">
        <v>373571</v>
      </c>
      <c r="J121" s="94">
        <v>333707</v>
      </c>
      <c r="K121" s="94">
        <v>361069</v>
      </c>
      <c r="L121" s="94">
        <v>379415</v>
      </c>
      <c r="M121" s="94">
        <v>354896</v>
      </c>
      <c r="N121" s="94">
        <v>346295</v>
      </c>
      <c r="O121" s="94">
        <v>353283</v>
      </c>
      <c r="P121" s="94">
        <v>410167</v>
      </c>
      <c r="Q121" s="93">
        <f>SUM(E121:P121)</f>
        <v>4226118</v>
      </c>
      <c r="R121" s="103"/>
    </row>
    <row r="122" spans="1:18" ht="12.75">
      <c r="A122" s="90" t="s">
        <v>125</v>
      </c>
      <c r="B122" s="90" t="s">
        <v>150</v>
      </c>
      <c r="C122" s="92" t="s">
        <v>151</v>
      </c>
      <c r="D122" s="93">
        <f>'2016 pax'!Q122</f>
        <v>1353974</v>
      </c>
      <c r="E122" s="94">
        <v>121713</v>
      </c>
      <c r="F122" s="94">
        <v>103677</v>
      </c>
      <c r="G122" s="94">
        <v>111998</v>
      </c>
      <c r="H122" s="94">
        <v>117388</v>
      </c>
      <c r="I122" s="94">
        <v>139146</v>
      </c>
      <c r="J122" s="94">
        <v>131781</v>
      </c>
      <c r="K122" s="94">
        <v>125054</v>
      </c>
      <c r="L122" s="94">
        <v>120073</v>
      </c>
      <c r="M122" s="94">
        <v>122580</v>
      </c>
      <c r="N122" s="94">
        <v>122738</v>
      </c>
      <c r="O122" s="94">
        <v>120179</v>
      </c>
      <c r="P122" s="94">
        <v>137390</v>
      </c>
      <c r="Q122" s="93">
        <f t="shared" si="3"/>
        <v>1473717</v>
      </c>
      <c r="R122" s="103"/>
    </row>
    <row r="123" spans="1:18" ht="12.75">
      <c r="A123" s="90" t="s">
        <v>125</v>
      </c>
      <c r="B123" s="90" t="s">
        <v>217</v>
      </c>
      <c r="C123" s="92" t="s">
        <v>206</v>
      </c>
      <c r="D123" s="93">
        <f>'2016 pax'!Q123</f>
        <v>470292</v>
      </c>
      <c r="E123" s="94">
        <v>41103</v>
      </c>
      <c r="F123" s="94">
        <v>36951</v>
      </c>
      <c r="G123" s="94">
        <v>39754</v>
      </c>
      <c r="H123" s="94">
        <v>41811</v>
      </c>
      <c r="I123" s="94">
        <v>41882</v>
      </c>
      <c r="J123" s="94">
        <v>42242</v>
      </c>
      <c r="K123" s="94">
        <v>52486</v>
      </c>
      <c r="L123" s="94">
        <v>52236</v>
      </c>
      <c r="M123" s="94">
        <v>43840</v>
      </c>
      <c r="N123" s="94">
        <v>44227</v>
      </c>
      <c r="O123" s="94">
        <v>42053</v>
      </c>
      <c r="P123" s="94">
        <v>41779</v>
      </c>
      <c r="Q123" s="93">
        <f t="shared" si="3"/>
        <v>520364</v>
      </c>
      <c r="R123" s="103"/>
    </row>
    <row r="124" spans="1:18" ht="12.75">
      <c r="A124" s="90" t="s">
        <v>125</v>
      </c>
      <c r="B124" s="90" t="s">
        <v>202</v>
      </c>
      <c r="C124" s="92" t="s">
        <v>203</v>
      </c>
      <c r="D124" s="93">
        <f>'2016 pax'!Q124</f>
        <v>1054868</v>
      </c>
      <c r="E124" s="94">
        <v>111015</v>
      </c>
      <c r="F124" s="94">
        <v>93328</v>
      </c>
      <c r="G124" s="94">
        <v>89887</v>
      </c>
      <c r="H124" s="94">
        <v>77066</v>
      </c>
      <c r="I124" s="94">
        <v>77902</v>
      </c>
      <c r="J124" s="94">
        <v>77427</v>
      </c>
      <c r="K124" s="94">
        <v>79675</v>
      </c>
      <c r="L124" s="94">
        <v>85934</v>
      </c>
      <c r="M124" s="94">
        <v>81373</v>
      </c>
      <c r="N124" s="94">
        <v>88893</v>
      </c>
      <c r="O124" s="94">
        <v>107559</v>
      </c>
      <c r="P124" s="94">
        <v>118235</v>
      </c>
      <c r="Q124" s="93">
        <f t="shared" si="3"/>
        <v>1088294</v>
      </c>
      <c r="R124" s="103"/>
    </row>
    <row r="125" spans="1:18" ht="12.75">
      <c r="A125" s="90" t="s">
        <v>125</v>
      </c>
      <c r="B125" s="90" t="s">
        <v>192</v>
      </c>
      <c r="C125" s="92" t="s">
        <v>193</v>
      </c>
      <c r="D125" s="93">
        <f>'2016 pax'!Q125</f>
        <v>1087668</v>
      </c>
      <c r="E125" s="94">
        <v>98925</v>
      </c>
      <c r="F125" s="94">
        <v>87005</v>
      </c>
      <c r="G125" s="94">
        <v>83236</v>
      </c>
      <c r="H125" s="94">
        <v>77708</v>
      </c>
      <c r="I125" s="94">
        <v>93061</v>
      </c>
      <c r="J125" s="94">
        <v>79997</v>
      </c>
      <c r="K125" s="94">
        <v>73966</v>
      </c>
      <c r="L125" s="94">
        <v>77129</v>
      </c>
      <c r="M125" s="94">
        <v>71766</v>
      </c>
      <c r="N125" s="94">
        <v>85982</v>
      </c>
      <c r="O125" s="94">
        <v>86843</v>
      </c>
      <c r="P125" s="94">
        <v>90838</v>
      </c>
      <c r="Q125" s="93">
        <f t="shared" si="3"/>
        <v>1006456</v>
      </c>
      <c r="R125" s="103"/>
    </row>
    <row r="126" spans="1:18" ht="12.75">
      <c r="A126" s="90" t="s">
        <v>125</v>
      </c>
      <c r="B126" s="90" t="s">
        <v>152</v>
      </c>
      <c r="C126" s="92" t="s">
        <v>153</v>
      </c>
      <c r="D126" s="93">
        <f>'2016 pax'!Q126</f>
        <v>1839508</v>
      </c>
      <c r="E126" s="94">
        <v>182179</v>
      </c>
      <c r="F126" s="94">
        <v>182650</v>
      </c>
      <c r="G126" s="94">
        <v>162022</v>
      </c>
      <c r="H126" s="94">
        <v>138102</v>
      </c>
      <c r="I126" s="94">
        <v>138122</v>
      </c>
      <c r="J126" s="94">
        <v>152314</v>
      </c>
      <c r="K126" s="94">
        <v>154280</v>
      </c>
      <c r="L126" s="94">
        <v>157261</v>
      </c>
      <c r="M126" s="94">
        <v>154119</v>
      </c>
      <c r="N126" s="94">
        <v>180574</v>
      </c>
      <c r="O126" s="94">
        <v>189470</v>
      </c>
      <c r="P126" s="94">
        <v>184496</v>
      </c>
      <c r="Q126" s="93">
        <f t="shared" si="3"/>
        <v>1975589</v>
      </c>
      <c r="R126" s="103"/>
    </row>
    <row r="127" spans="1:18" ht="12.75">
      <c r="A127" s="90" t="s">
        <v>125</v>
      </c>
      <c r="B127" s="90" t="s">
        <v>382</v>
      </c>
      <c r="C127" s="92" t="s">
        <v>397</v>
      </c>
      <c r="D127" s="93">
        <f>'2016 pax'!Q127</f>
        <v>587889</v>
      </c>
      <c r="E127" s="94">
        <v>51408</v>
      </c>
      <c r="F127" s="94">
        <v>49906</v>
      </c>
      <c r="G127" s="94">
        <v>51148</v>
      </c>
      <c r="H127" s="94">
        <v>54659</v>
      </c>
      <c r="I127" s="94">
        <v>53568</v>
      </c>
      <c r="J127" s="94">
        <v>52926</v>
      </c>
      <c r="K127" s="94">
        <v>59716</v>
      </c>
      <c r="L127" s="94">
        <v>63386</v>
      </c>
      <c r="M127" s="94">
        <v>62011</v>
      </c>
      <c r="N127" s="94">
        <v>62047</v>
      </c>
      <c r="O127" s="94">
        <v>58220</v>
      </c>
      <c r="P127" s="94">
        <v>56871</v>
      </c>
      <c r="Q127" s="93">
        <f t="shared" si="3"/>
        <v>675866</v>
      </c>
      <c r="R127" s="103"/>
    </row>
    <row r="128" spans="1:18" ht="12.75">
      <c r="A128" s="90" t="s">
        <v>125</v>
      </c>
      <c r="B128" s="90" t="s">
        <v>170</v>
      </c>
      <c r="C128" s="92" t="s">
        <v>171</v>
      </c>
      <c r="D128" s="93">
        <f>'2016 pax'!Q128</f>
        <v>2277335</v>
      </c>
      <c r="E128" s="94">
        <v>220306</v>
      </c>
      <c r="F128" s="94">
        <v>189528</v>
      </c>
      <c r="G128" s="94">
        <v>190675</v>
      </c>
      <c r="H128" s="94">
        <v>196428</v>
      </c>
      <c r="I128" s="94">
        <v>231645</v>
      </c>
      <c r="J128" s="94">
        <v>208976</v>
      </c>
      <c r="K128" s="94">
        <v>188677</v>
      </c>
      <c r="L128" s="94">
        <v>182895</v>
      </c>
      <c r="M128" s="94">
        <v>178298</v>
      </c>
      <c r="N128" s="94">
        <v>202374</v>
      </c>
      <c r="O128" s="94">
        <v>200079</v>
      </c>
      <c r="P128" s="94">
        <v>219831</v>
      </c>
      <c r="Q128" s="93">
        <f t="shared" si="3"/>
        <v>2409712</v>
      </c>
      <c r="R128" s="103"/>
    </row>
    <row r="129" spans="1:18" ht="12.75">
      <c r="A129" s="99" t="s">
        <v>220</v>
      </c>
      <c r="B129" s="99"/>
      <c r="C129" s="100"/>
      <c r="D129" s="93">
        <f>'2016 pax'!Q129</f>
        <v>254574817</v>
      </c>
      <c r="E129" s="101">
        <f aca="true" t="shared" si="4" ref="E129:P129">SUM(E72:E128)</f>
        <v>24478875</v>
      </c>
      <c r="F129" s="101">
        <f t="shared" si="4"/>
        <v>21815336</v>
      </c>
      <c r="G129" s="101">
        <f t="shared" si="4"/>
        <v>22913369</v>
      </c>
      <c r="H129" s="101">
        <f t="shared" si="4"/>
        <v>23114122</v>
      </c>
      <c r="I129" s="101">
        <f t="shared" si="4"/>
        <v>25452819</v>
      </c>
      <c r="J129" s="101">
        <f t="shared" si="4"/>
        <v>23884687</v>
      </c>
      <c r="K129" s="101">
        <f t="shared" si="4"/>
        <v>24104465</v>
      </c>
      <c r="L129" s="101">
        <f t="shared" si="4"/>
        <v>24430475</v>
      </c>
      <c r="M129" s="101">
        <f t="shared" si="4"/>
        <v>23876897</v>
      </c>
      <c r="N129" s="101">
        <f t="shared" si="4"/>
        <v>25727627</v>
      </c>
      <c r="O129" s="101">
        <f t="shared" si="4"/>
        <v>25925423</v>
      </c>
      <c r="P129" s="101">
        <f t="shared" si="4"/>
        <v>28117336</v>
      </c>
      <c r="Q129" s="109">
        <f>SUM(E129:P129)</f>
        <v>293841431</v>
      </c>
      <c r="R129" s="103"/>
    </row>
    <row r="130" spans="1:18" ht="12.75">
      <c r="A130" s="107" t="s">
        <v>368</v>
      </c>
      <c r="B130" s="107" t="s">
        <v>371</v>
      </c>
      <c r="C130" s="108" t="s">
        <v>372</v>
      </c>
      <c r="D130" s="93">
        <f>'2016 pax'!Q130</f>
        <v>1394422</v>
      </c>
      <c r="E130" s="110">
        <v>101196</v>
      </c>
      <c r="F130" s="110">
        <v>112741</v>
      </c>
      <c r="G130" s="110">
        <v>123632</v>
      </c>
      <c r="H130" s="110">
        <v>122760</v>
      </c>
      <c r="I130" s="110">
        <v>129303</v>
      </c>
      <c r="J130" s="110">
        <v>120986</v>
      </c>
      <c r="K130" s="110">
        <v>119251</v>
      </c>
      <c r="L130" s="110">
        <v>121592</v>
      </c>
      <c r="M130" s="110">
        <v>101602</v>
      </c>
      <c r="N130" s="110">
        <v>116701</v>
      </c>
      <c r="O130" s="110">
        <v>122262</v>
      </c>
      <c r="P130" s="110">
        <v>112755</v>
      </c>
      <c r="Q130" s="93">
        <f>SUM(E130:P130)</f>
        <v>1404781</v>
      </c>
      <c r="R130" s="103"/>
    </row>
    <row r="131" spans="1:18" ht="12.75">
      <c r="A131" s="107" t="s">
        <v>368</v>
      </c>
      <c r="B131" s="107" t="s">
        <v>433</v>
      </c>
      <c r="C131" s="108" t="s">
        <v>434</v>
      </c>
      <c r="D131" s="93">
        <f>'2016 pax'!Q131</f>
        <v>128141</v>
      </c>
      <c r="E131" s="110">
        <v>25102</v>
      </c>
      <c r="F131" s="110">
        <v>22070</v>
      </c>
      <c r="G131" s="110">
        <v>25244</v>
      </c>
      <c r="H131" s="110">
        <v>15910</v>
      </c>
      <c r="I131" s="110">
        <v>4524</v>
      </c>
      <c r="J131" s="110">
        <v>1</v>
      </c>
      <c r="K131" s="110">
        <v>0</v>
      </c>
      <c r="L131" s="110">
        <v>1</v>
      </c>
      <c r="M131" s="110">
        <v>1100</v>
      </c>
      <c r="N131" s="110">
        <v>14211</v>
      </c>
      <c r="O131" s="110">
        <v>49469</v>
      </c>
      <c r="P131" s="110">
        <v>51883</v>
      </c>
      <c r="Q131" s="93">
        <f>SUM(E131:P131)</f>
        <v>209515</v>
      </c>
      <c r="R131" s="103"/>
    </row>
    <row r="132" spans="1:21" s="111" customFormat="1" ht="12.75">
      <c r="A132" s="107" t="s">
        <v>368</v>
      </c>
      <c r="B132" s="107" t="s">
        <v>369</v>
      </c>
      <c r="C132" s="108" t="s">
        <v>370</v>
      </c>
      <c r="D132" s="93">
        <f>'2016 pax'!Q132</f>
        <v>17935396</v>
      </c>
      <c r="E132" s="110">
        <v>1173487</v>
      </c>
      <c r="F132" s="94">
        <v>1088081</v>
      </c>
      <c r="G132" s="94">
        <v>1419881</v>
      </c>
      <c r="H132" s="94">
        <v>1794560</v>
      </c>
      <c r="I132" s="94">
        <v>1651573</v>
      </c>
      <c r="J132" s="94">
        <v>1865196</v>
      </c>
      <c r="K132" s="94">
        <v>2224933</v>
      </c>
      <c r="L132" s="94">
        <v>2546153</v>
      </c>
      <c r="M132" s="94">
        <v>2005146</v>
      </c>
      <c r="N132" s="94">
        <v>2059236</v>
      </c>
      <c r="O132" s="94">
        <v>1506524</v>
      </c>
      <c r="P132" s="94">
        <v>1445520</v>
      </c>
      <c r="Q132" s="93">
        <f>SUM(E132:P132)</f>
        <v>20780290</v>
      </c>
      <c r="R132" s="103"/>
      <c r="U132" s="83"/>
    </row>
    <row r="133" spans="1:21" s="111" customFormat="1" ht="12.75">
      <c r="A133" s="107" t="s">
        <v>337</v>
      </c>
      <c r="B133" s="107" t="s">
        <v>429</v>
      </c>
      <c r="C133" s="108" t="s">
        <v>430</v>
      </c>
      <c r="D133" s="93">
        <f>'2016 pax'!Q133</f>
        <v>10858275</v>
      </c>
      <c r="E133" s="94">
        <v>866401</v>
      </c>
      <c r="F133" s="94">
        <v>867724</v>
      </c>
      <c r="G133" s="94">
        <v>1007888</v>
      </c>
      <c r="H133" s="94">
        <v>912689</v>
      </c>
      <c r="I133" s="94">
        <v>951725</v>
      </c>
      <c r="J133" s="54">
        <v>900919</v>
      </c>
      <c r="K133" s="94">
        <v>1009728</v>
      </c>
      <c r="L133" s="94">
        <v>1169743</v>
      </c>
      <c r="M133" s="94">
        <v>971341</v>
      </c>
      <c r="N133" s="94">
        <v>985892</v>
      </c>
      <c r="O133" s="94">
        <v>941027</v>
      </c>
      <c r="P133" s="94">
        <v>877872</v>
      </c>
      <c r="Q133" s="93">
        <f>SUM(E133:P133)</f>
        <v>11462949</v>
      </c>
      <c r="R133" s="103"/>
      <c r="U133" s="83"/>
    </row>
    <row r="134" spans="1:20" ht="12.75">
      <c r="A134" s="107" t="s">
        <v>337</v>
      </c>
      <c r="B134" s="107" t="s">
        <v>340</v>
      </c>
      <c r="C134" s="108" t="s">
        <v>341</v>
      </c>
      <c r="D134" s="93">
        <f>'2016 pax'!Q134</f>
        <v>14923678</v>
      </c>
      <c r="E134" s="94">
        <v>1161187</v>
      </c>
      <c r="F134" s="94">
        <v>1130497</v>
      </c>
      <c r="G134" s="94">
        <v>1397196</v>
      </c>
      <c r="H134" s="94">
        <v>1207977</v>
      </c>
      <c r="I134" s="94">
        <v>1317172</v>
      </c>
      <c r="J134" s="94">
        <v>1228634</v>
      </c>
      <c r="K134" s="94">
        <v>1311980</v>
      </c>
      <c r="L134" s="94">
        <v>1491655</v>
      </c>
      <c r="M134" s="94">
        <v>1312468</v>
      </c>
      <c r="N134" s="94">
        <v>1362640</v>
      </c>
      <c r="O134" s="94">
        <v>1382389</v>
      </c>
      <c r="P134" s="94">
        <v>1293982</v>
      </c>
      <c r="Q134" s="93">
        <f t="shared" si="3"/>
        <v>15597777</v>
      </c>
      <c r="R134" s="112"/>
      <c r="S134" s="94"/>
      <c r="T134" s="94"/>
    </row>
    <row r="135" spans="1:21" ht="12.75">
      <c r="A135" s="107" t="s">
        <v>337</v>
      </c>
      <c r="B135" s="107" t="s">
        <v>338</v>
      </c>
      <c r="C135" s="108" t="s">
        <v>339</v>
      </c>
      <c r="D135" s="93">
        <f>'2016 pax'!Q135</f>
        <v>25215177</v>
      </c>
      <c r="E135" s="94">
        <v>2196449</v>
      </c>
      <c r="F135" s="94">
        <v>2112964</v>
      </c>
      <c r="G135" s="94">
        <v>2366080</v>
      </c>
      <c r="H135" s="94">
        <v>2248755</v>
      </c>
      <c r="I135" s="94">
        <v>2200843</v>
      </c>
      <c r="J135" s="94">
        <v>2196683</v>
      </c>
      <c r="K135" s="94">
        <v>2463596</v>
      </c>
      <c r="L135" s="94">
        <v>2682223</v>
      </c>
      <c r="M135" s="94">
        <v>2334911</v>
      </c>
      <c r="N135" s="94">
        <v>2384739</v>
      </c>
      <c r="O135" s="94">
        <v>2384024</v>
      </c>
      <c r="P135" s="94">
        <v>2411826</v>
      </c>
      <c r="Q135" s="93">
        <f t="shared" si="3"/>
        <v>27983093</v>
      </c>
      <c r="R135" s="112"/>
      <c r="S135" s="94"/>
      <c r="T135" s="94"/>
      <c r="U135" s="112"/>
    </row>
    <row r="136" spans="1:21" ht="12.75">
      <c r="A136" s="107" t="s">
        <v>337</v>
      </c>
      <c r="B136" s="107" t="s">
        <v>366</v>
      </c>
      <c r="C136" s="108" t="s">
        <v>367</v>
      </c>
      <c r="D136" s="93">
        <f>'2016 pax'!Q136</f>
        <v>39053652</v>
      </c>
      <c r="E136" s="94">
        <v>3337165</v>
      </c>
      <c r="F136" s="94">
        <v>3121457</v>
      </c>
      <c r="G136" s="94">
        <v>3570159</v>
      </c>
      <c r="H136" s="94">
        <v>3303268</v>
      </c>
      <c r="I136" s="94">
        <v>3271518</v>
      </c>
      <c r="J136" s="94">
        <v>3214758</v>
      </c>
      <c r="K136" s="94">
        <v>3539578</v>
      </c>
      <c r="L136" s="94">
        <v>3809126</v>
      </c>
      <c r="M136" s="94">
        <v>3402910</v>
      </c>
      <c r="N136" s="94">
        <v>3420496</v>
      </c>
      <c r="O136" s="94">
        <v>3335415</v>
      </c>
      <c r="P136" s="94">
        <v>3361190</v>
      </c>
      <c r="Q136" s="93">
        <f t="shared" si="3"/>
        <v>40687040</v>
      </c>
      <c r="R136" s="103"/>
      <c r="S136" s="94"/>
      <c r="T136" s="94"/>
      <c r="U136" s="112"/>
    </row>
    <row r="137" spans="1:18" ht="12.75">
      <c r="A137" s="107" t="s">
        <v>311</v>
      </c>
      <c r="B137" s="107" t="s">
        <v>312</v>
      </c>
      <c r="C137" s="108" t="s">
        <v>313</v>
      </c>
      <c r="D137" s="93">
        <f>'2016 pax'!Q137</f>
        <v>52543000</v>
      </c>
      <c r="E137" s="113">
        <v>4823000</v>
      </c>
      <c r="F137" s="113">
        <v>4393000</v>
      </c>
      <c r="G137" s="113">
        <v>4843000</v>
      </c>
      <c r="H137" s="113"/>
      <c r="I137" s="113"/>
      <c r="J137" s="94"/>
      <c r="K137" s="94"/>
      <c r="L137" s="94"/>
      <c r="M137" s="94"/>
      <c r="N137" s="94"/>
      <c r="O137" s="94"/>
      <c r="P137" s="94"/>
      <c r="Q137" s="93">
        <f t="shared" si="3"/>
        <v>14059000</v>
      </c>
      <c r="R137" s="103"/>
    </row>
    <row r="138" spans="1:20" ht="12.75">
      <c r="A138" s="107" t="s">
        <v>226</v>
      </c>
      <c r="B138" s="107" t="s">
        <v>226</v>
      </c>
      <c r="C138" s="108" t="s">
        <v>227</v>
      </c>
      <c r="D138" s="93">
        <f>'2016 pax'!Q138</f>
        <v>6628556</v>
      </c>
      <c r="E138" s="94">
        <v>590827</v>
      </c>
      <c r="F138" s="94">
        <v>539011</v>
      </c>
      <c r="G138" s="94">
        <v>531692</v>
      </c>
      <c r="H138" s="94">
        <v>569948</v>
      </c>
      <c r="I138" s="94">
        <v>560211</v>
      </c>
      <c r="J138" s="94">
        <v>559529</v>
      </c>
      <c r="K138" s="94">
        <v>668020</v>
      </c>
      <c r="L138" s="94">
        <v>688202</v>
      </c>
      <c r="M138" s="94">
        <v>547565</v>
      </c>
      <c r="N138" s="94">
        <v>612666</v>
      </c>
      <c r="O138" s="94">
        <v>614502</v>
      </c>
      <c r="P138" s="94">
        <v>683630</v>
      </c>
      <c r="Q138" s="93">
        <f t="shared" si="3"/>
        <v>7165803</v>
      </c>
      <c r="R138" s="103"/>
      <c r="S138" s="94"/>
      <c r="T138" s="112"/>
    </row>
    <row r="139" spans="1:17" ht="12.75">
      <c r="A139" s="104"/>
      <c r="B139" s="104"/>
      <c r="C139" s="105"/>
      <c r="D139" s="93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1:18" ht="12.75">
      <c r="A140" s="90" t="s">
        <v>246</v>
      </c>
      <c r="B140" s="91" t="s">
        <v>247</v>
      </c>
      <c r="C140" s="114" t="s">
        <v>248</v>
      </c>
      <c r="D140" s="93">
        <f>'2016 pax'!Q140</f>
        <v>1334171</v>
      </c>
      <c r="E140" s="94">
        <v>110999</v>
      </c>
      <c r="F140" s="94">
        <v>109898</v>
      </c>
      <c r="G140" s="94">
        <v>121740</v>
      </c>
      <c r="H140" s="94">
        <v>131428</v>
      </c>
      <c r="I140" s="94">
        <v>126673</v>
      </c>
      <c r="J140" s="94" t="s">
        <v>446</v>
      </c>
      <c r="K140" s="94" t="s">
        <v>454</v>
      </c>
      <c r="L140" s="94" t="s">
        <v>464</v>
      </c>
      <c r="M140" s="94" t="s">
        <v>474</v>
      </c>
      <c r="N140" s="94"/>
      <c r="O140" s="94"/>
      <c r="P140" s="94"/>
      <c r="Q140" s="93">
        <f aca="true" t="shared" si="5" ref="Q140:Q149">SUM(E140:P140)</f>
        <v>600738</v>
      </c>
      <c r="R140" s="103"/>
    </row>
    <row r="141" spans="1:18" ht="12.75">
      <c r="A141" s="90" t="s">
        <v>246</v>
      </c>
      <c r="B141" s="91" t="s">
        <v>249</v>
      </c>
      <c r="C141" s="114" t="s">
        <v>250</v>
      </c>
      <c r="D141" s="93">
        <f>'2016 pax'!Q141</f>
        <v>8616392</v>
      </c>
      <c r="E141" s="94">
        <v>698834</v>
      </c>
      <c r="F141" s="94">
        <v>633409</v>
      </c>
      <c r="G141" s="94">
        <v>716447</v>
      </c>
      <c r="H141" s="94">
        <v>839694</v>
      </c>
      <c r="I141" s="94">
        <v>773923</v>
      </c>
      <c r="J141" s="94" t="s">
        <v>444</v>
      </c>
      <c r="K141" s="94" t="s">
        <v>455</v>
      </c>
      <c r="L141" s="94" t="s">
        <v>465</v>
      </c>
      <c r="M141" s="94" t="s">
        <v>475</v>
      </c>
      <c r="N141" s="94"/>
      <c r="O141" s="94"/>
      <c r="P141" s="94"/>
      <c r="Q141" s="93">
        <f t="shared" si="5"/>
        <v>3662307</v>
      </c>
      <c r="R141" s="103"/>
    </row>
    <row r="142" spans="1:18" ht="12.75">
      <c r="A142" s="90" t="s">
        <v>246</v>
      </c>
      <c r="B142" s="91" t="s">
        <v>413</v>
      </c>
      <c r="C142" s="114" t="s">
        <v>414</v>
      </c>
      <c r="D142" s="93">
        <f>'2016 pax'!Q142</f>
        <v>154451</v>
      </c>
      <c r="E142" s="94">
        <v>12230</v>
      </c>
      <c r="F142" s="94">
        <v>11265</v>
      </c>
      <c r="G142" s="94">
        <v>13966</v>
      </c>
      <c r="H142" s="94">
        <v>13549</v>
      </c>
      <c r="I142" s="94">
        <v>13753</v>
      </c>
      <c r="J142" s="94" t="s">
        <v>447</v>
      </c>
      <c r="K142" s="94" t="s">
        <v>456</v>
      </c>
      <c r="L142" s="94" t="s">
        <v>466</v>
      </c>
      <c r="M142" s="94" t="s">
        <v>476</v>
      </c>
      <c r="N142" s="94"/>
      <c r="O142" s="94"/>
      <c r="P142" s="94"/>
      <c r="Q142" s="93">
        <f t="shared" si="5"/>
        <v>64763</v>
      </c>
      <c r="R142" s="103"/>
    </row>
    <row r="143" spans="1:18" ht="12.75">
      <c r="A143" s="90" t="s">
        <v>246</v>
      </c>
      <c r="B143" s="91" t="s">
        <v>251</v>
      </c>
      <c r="C143" s="114" t="s">
        <v>252</v>
      </c>
      <c r="D143" s="93">
        <f>'2016 pax'!Q143</f>
        <v>892974</v>
      </c>
      <c r="E143" s="94">
        <v>73420</v>
      </c>
      <c r="F143" s="94">
        <v>69519</v>
      </c>
      <c r="G143" s="94">
        <v>75954</v>
      </c>
      <c r="H143" s="94">
        <v>92188</v>
      </c>
      <c r="I143" s="94">
        <v>91829</v>
      </c>
      <c r="J143" s="94" t="s">
        <v>448</v>
      </c>
      <c r="K143" s="94" t="s">
        <v>457</v>
      </c>
      <c r="L143" s="94" t="s">
        <v>467</v>
      </c>
      <c r="M143" s="94" t="s">
        <v>477</v>
      </c>
      <c r="N143" s="94"/>
      <c r="O143" s="94"/>
      <c r="P143" s="94"/>
      <c r="Q143" s="93">
        <f t="shared" si="5"/>
        <v>402910</v>
      </c>
      <c r="R143" s="103"/>
    </row>
    <row r="144" spans="1:18" ht="12.75">
      <c r="A144" s="90" t="s">
        <v>246</v>
      </c>
      <c r="B144" s="91" t="s">
        <v>296</v>
      </c>
      <c r="C144" s="114" t="s">
        <v>297</v>
      </c>
      <c r="D144" s="93">
        <f>'2016 pax'!Q144</f>
        <v>182477</v>
      </c>
      <c r="E144" s="94">
        <v>15431</v>
      </c>
      <c r="F144" s="94">
        <v>14832</v>
      </c>
      <c r="G144" s="94">
        <v>13853</v>
      </c>
      <c r="H144" s="94">
        <v>18867</v>
      </c>
      <c r="I144" s="94">
        <v>18018</v>
      </c>
      <c r="J144" s="94" t="s">
        <v>449</v>
      </c>
      <c r="K144" s="94" t="s">
        <v>458</v>
      </c>
      <c r="L144" s="94" t="s">
        <v>468</v>
      </c>
      <c r="M144" s="94" t="s">
        <v>478</v>
      </c>
      <c r="N144" s="94"/>
      <c r="O144" s="94"/>
      <c r="P144" s="94"/>
      <c r="Q144" s="93">
        <f t="shared" si="5"/>
        <v>81001</v>
      </c>
      <c r="R144" s="103"/>
    </row>
    <row r="145" spans="1:18" ht="12.75">
      <c r="A145" s="90" t="s">
        <v>246</v>
      </c>
      <c r="B145" s="91" t="s">
        <v>253</v>
      </c>
      <c r="C145" s="114" t="s">
        <v>254</v>
      </c>
      <c r="D145" s="93">
        <f>'2016 pax'!Q145</f>
        <v>3894227</v>
      </c>
      <c r="E145" s="94">
        <v>302482</v>
      </c>
      <c r="F145" s="94">
        <v>319888</v>
      </c>
      <c r="G145" s="94">
        <v>383064</v>
      </c>
      <c r="H145" s="94">
        <v>422597</v>
      </c>
      <c r="I145" s="94">
        <v>377266</v>
      </c>
      <c r="J145" s="94" t="s">
        <v>445</v>
      </c>
      <c r="K145" s="94" t="s">
        <v>459</v>
      </c>
      <c r="L145" s="94" t="s">
        <v>469</v>
      </c>
      <c r="M145" s="94" t="s">
        <v>479</v>
      </c>
      <c r="N145" s="94"/>
      <c r="O145" s="94"/>
      <c r="P145" s="94"/>
      <c r="Q145" s="93">
        <f t="shared" si="5"/>
        <v>1805297</v>
      </c>
      <c r="R145" s="103"/>
    </row>
    <row r="146" spans="1:18" ht="12.75">
      <c r="A146" s="90" t="s">
        <v>246</v>
      </c>
      <c r="B146" s="91" t="s">
        <v>255</v>
      </c>
      <c r="C146" s="114" t="s">
        <v>256</v>
      </c>
      <c r="D146" s="93">
        <f>'2016 pax'!Q146</f>
        <v>640122</v>
      </c>
      <c r="E146" s="94">
        <v>39264</v>
      </c>
      <c r="F146" s="94">
        <v>41069</v>
      </c>
      <c r="G146" s="94">
        <v>48640</v>
      </c>
      <c r="H146" s="94">
        <v>60334</v>
      </c>
      <c r="I146" s="94">
        <v>56013</v>
      </c>
      <c r="J146" s="94" t="s">
        <v>450</v>
      </c>
      <c r="K146" s="94" t="s">
        <v>460</v>
      </c>
      <c r="L146" s="94" t="s">
        <v>470</v>
      </c>
      <c r="M146" s="94" t="s">
        <v>480</v>
      </c>
      <c r="N146" s="94"/>
      <c r="O146" s="94"/>
      <c r="P146" s="94"/>
      <c r="Q146" s="93">
        <f t="shared" si="5"/>
        <v>245320</v>
      </c>
      <c r="R146" s="103"/>
    </row>
    <row r="147" spans="1:18" ht="12.75">
      <c r="A147" s="90" t="s">
        <v>246</v>
      </c>
      <c r="B147" s="91" t="s">
        <v>257</v>
      </c>
      <c r="C147" s="114" t="s">
        <v>258</v>
      </c>
      <c r="D147" s="93">
        <f>'2016 pax'!Q147</f>
        <v>546245</v>
      </c>
      <c r="E147" s="94">
        <v>34399</v>
      </c>
      <c r="F147" s="94">
        <v>31660</v>
      </c>
      <c r="G147" s="94">
        <v>35507</v>
      </c>
      <c r="H147" s="94">
        <v>49471</v>
      </c>
      <c r="I147" s="94">
        <v>50896</v>
      </c>
      <c r="J147" s="94" t="s">
        <v>451</v>
      </c>
      <c r="K147" s="94" t="s">
        <v>461</v>
      </c>
      <c r="L147" s="94" t="s">
        <v>471</v>
      </c>
      <c r="M147" s="94" t="s">
        <v>481</v>
      </c>
      <c r="N147" s="94"/>
      <c r="O147" s="94"/>
      <c r="P147" s="94"/>
      <c r="Q147" s="93">
        <f t="shared" si="5"/>
        <v>201933</v>
      </c>
      <c r="R147" s="103"/>
    </row>
    <row r="148" spans="1:18" ht="12.75">
      <c r="A148" s="90" t="s">
        <v>246</v>
      </c>
      <c r="B148" s="91" t="s">
        <v>259</v>
      </c>
      <c r="C148" s="114" t="s">
        <v>260</v>
      </c>
      <c r="D148" s="93">
        <f>'2016 pax'!Q148</f>
        <v>873019</v>
      </c>
      <c r="E148" s="94">
        <v>72154</v>
      </c>
      <c r="F148" s="94">
        <v>66969</v>
      </c>
      <c r="G148" s="94">
        <v>71652</v>
      </c>
      <c r="H148" s="94">
        <v>80889</v>
      </c>
      <c r="I148" s="94">
        <v>81722</v>
      </c>
      <c r="J148" s="94" t="s">
        <v>452</v>
      </c>
      <c r="K148" s="94" t="s">
        <v>462</v>
      </c>
      <c r="L148" s="94" t="s">
        <v>472</v>
      </c>
      <c r="M148" s="94" t="s">
        <v>482</v>
      </c>
      <c r="N148" s="94"/>
      <c r="O148" s="94"/>
      <c r="P148" s="94"/>
      <c r="Q148" s="93">
        <f t="shared" si="5"/>
        <v>373386</v>
      </c>
      <c r="R148" s="103"/>
    </row>
    <row r="149" spans="1:18" ht="12.75">
      <c r="A149" s="90" t="s">
        <v>246</v>
      </c>
      <c r="B149" s="91" t="s">
        <v>261</v>
      </c>
      <c r="C149" s="114" t="s">
        <v>262</v>
      </c>
      <c r="D149" s="93">
        <f>'2016 pax'!Q149</f>
        <v>848643</v>
      </c>
      <c r="E149" s="94">
        <v>70885</v>
      </c>
      <c r="F149" s="94">
        <v>64496</v>
      </c>
      <c r="G149" s="94">
        <v>72310</v>
      </c>
      <c r="H149" s="94">
        <v>96568</v>
      </c>
      <c r="I149" s="94">
        <v>92184</v>
      </c>
      <c r="J149" s="94" t="s">
        <v>453</v>
      </c>
      <c r="K149" s="94" t="s">
        <v>463</v>
      </c>
      <c r="L149" s="94" t="s">
        <v>473</v>
      </c>
      <c r="M149" s="94" t="s">
        <v>483</v>
      </c>
      <c r="N149" s="94"/>
      <c r="O149" s="94"/>
      <c r="P149" s="94"/>
      <c r="Q149" s="93">
        <f t="shared" si="5"/>
        <v>396443</v>
      </c>
      <c r="R149" s="103"/>
    </row>
    <row r="150" spans="1:18" s="115" customFormat="1" ht="12.75">
      <c r="A150" s="99" t="s">
        <v>263</v>
      </c>
      <c r="B150" s="99"/>
      <c r="C150" s="100"/>
      <c r="D150" s="93">
        <f>'2016 pax'!Q150</f>
        <v>17982721</v>
      </c>
      <c r="E150" s="101">
        <f>SUM(E140:E149)</f>
        <v>1430098</v>
      </c>
      <c r="F150" s="101">
        <f>SUM(F140:F149)</f>
        <v>1363005</v>
      </c>
      <c r="G150" s="101">
        <f>SUM(G140:G149)</f>
        <v>1553133</v>
      </c>
      <c r="H150" s="101">
        <f>SUM(H140:H149)</f>
        <v>1805585</v>
      </c>
      <c r="I150" s="101">
        <f>SUM(I140:I149)</f>
        <v>1682277</v>
      </c>
      <c r="J150" s="101">
        <f aca="true" t="shared" si="6" ref="J150:P150">SUM(J140:J149)</f>
        <v>0</v>
      </c>
      <c r="K150" s="101">
        <f t="shared" si="6"/>
        <v>0</v>
      </c>
      <c r="L150" s="101">
        <f t="shared" si="6"/>
        <v>0</v>
      </c>
      <c r="M150" s="101">
        <f t="shared" si="6"/>
        <v>0</v>
      </c>
      <c r="N150" s="101">
        <f t="shared" si="6"/>
        <v>0</v>
      </c>
      <c r="O150" s="101">
        <f t="shared" si="6"/>
        <v>0</v>
      </c>
      <c r="P150" s="101">
        <f t="shared" si="6"/>
        <v>0</v>
      </c>
      <c r="Q150" s="109">
        <f>SUM(E150:P150)</f>
        <v>7834098</v>
      </c>
      <c r="R150" s="103"/>
    </row>
    <row r="151" spans="1:17" s="111" customFormat="1" ht="12.75">
      <c r="A151" s="107" t="s">
        <v>298</v>
      </c>
      <c r="B151" s="107" t="s">
        <v>301</v>
      </c>
      <c r="C151" s="108" t="s">
        <v>302</v>
      </c>
      <c r="D151" s="93">
        <f>'2016 pax'!Q151</f>
        <v>18299300</v>
      </c>
      <c r="E151" s="113">
        <v>1734238</v>
      </c>
      <c r="F151" s="113">
        <v>1577880</v>
      </c>
      <c r="G151" s="113">
        <v>1693956</v>
      </c>
      <c r="H151" s="113">
        <v>1659069</v>
      </c>
      <c r="I151" s="113">
        <v>1477691</v>
      </c>
      <c r="J151" s="113">
        <v>1433270</v>
      </c>
      <c r="K151" s="94">
        <v>1687156</v>
      </c>
      <c r="L151" s="94">
        <v>1532260</v>
      </c>
      <c r="M151" s="94">
        <v>1520157</v>
      </c>
      <c r="N151" s="94">
        <v>1706619</v>
      </c>
      <c r="O151" s="94">
        <v>1705979</v>
      </c>
      <c r="P151" s="94">
        <v>1897170</v>
      </c>
      <c r="Q151" s="93">
        <f aca="true" t="shared" si="7" ref="Q151:Q159">SUM(E151:P151)</f>
        <v>19625445</v>
      </c>
    </row>
    <row r="152" spans="1:17" s="115" customFormat="1" ht="12.75">
      <c r="A152" s="107" t="s">
        <v>298</v>
      </c>
      <c r="B152" s="107" t="s">
        <v>300</v>
      </c>
      <c r="C152" s="108" t="s">
        <v>299</v>
      </c>
      <c r="D152" s="93">
        <f>'2016 pax'!Q152</f>
        <v>6445994</v>
      </c>
      <c r="E152" s="113">
        <v>567015</v>
      </c>
      <c r="F152" s="113">
        <v>564680</v>
      </c>
      <c r="G152" s="113">
        <v>611249</v>
      </c>
      <c r="H152" s="113">
        <v>577411</v>
      </c>
      <c r="I152" s="113">
        <v>504763</v>
      </c>
      <c r="J152" s="113">
        <v>485271</v>
      </c>
      <c r="K152" s="94">
        <v>560346</v>
      </c>
      <c r="L152" s="94">
        <v>509970</v>
      </c>
      <c r="M152" s="94">
        <v>520865</v>
      </c>
      <c r="N152" s="94">
        <v>589272</v>
      </c>
      <c r="O152" s="94">
        <v>592263</v>
      </c>
      <c r="P152" s="94">
        <v>639053</v>
      </c>
      <c r="Q152" s="93">
        <f t="shared" si="7"/>
        <v>6722158</v>
      </c>
    </row>
    <row r="153" spans="1:17" s="115" customFormat="1" ht="12.75">
      <c r="A153" s="107" t="s">
        <v>298</v>
      </c>
      <c r="B153" s="107" t="s">
        <v>303</v>
      </c>
      <c r="C153" s="108" t="s">
        <v>304</v>
      </c>
      <c r="D153" s="93">
        <f>'2016 pax'!Q153</f>
        <v>1779868</v>
      </c>
      <c r="E153" s="113">
        <v>185479</v>
      </c>
      <c r="F153" s="113">
        <v>161669</v>
      </c>
      <c r="G153" s="113">
        <v>172498</v>
      </c>
      <c r="H153" s="113">
        <v>167801</v>
      </c>
      <c r="I153" s="113">
        <v>119231</v>
      </c>
      <c r="J153" s="113">
        <v>124446</v>
      </c>
      <c r="K153" s="94">
        <v>200562</v>
      </c>
      <c r="L153" s="94">
        <v>189040</v>
      </c>
      <c r="M153" s="94">
        <v>163498</v>
      </c>
      <c r="N153" s="94">
        <v>159678</v>
      </c>
      <c r="O153" s="94">
        <v>171635</v>
      </c>
      <c r="P153" s="94">
        <v>200082</v>
      </c>
      <c r="Q153" s="93">
        <f t="shared" si="7"/>
        <v>2015619</v>
      </c>
    </row>
    <row r="154" spans="1:19" s="115" customFormat="1" ht="12.75">
      <c r="A154" s="107" t="s">
        <v>298</v>
      </c>
      <c r="B154" s="107" t="s">
        <v>307</v>
      </c>
      <c r="C154" s="108" t="s">
        <v>308</v>
      </c>
      <c r="D154" s="93">
        <f>'2016 pax'!Q154</f>
        <v>5957416</v>
      </c>
      <c r="E154" s="113">
        <v>447204</v>
      </c>
      <c r="F154" s="113">
        <v>489929</v>
      </c>
      <c r="G154" s="113">
        <v>539219</v>
      </c>
      <c r="H154" s="113">
        <v>512643</v>
      </c>
      <c r="I154" s="113">
        <v>500021</v>
      </c>
      <c r="J154" s="113">
        <v>482518</v>
      </c>
      <c r="K154" s="94">
        <v>526535</v>
      </c>
      <c r="L154" s="94">
        <v>497863</v>
      </c>
      <c r="M154" s="94">
        <v>499797</v>
      </c>
      <c r="N154" s="94">
        <v>545530</v>
      </c>
      <c r="O154" s="94">
        <v>541436</v>
      </c>
      <c r="P154" s="94">
        <v>528222</v>
      </c>
      <c r="Q154" s="93">
        <f t="shared" si="7"/>
        <v>6110917</v>
      </c>
      <c r="R154" s="103"/>
      <c r="S154" s="121">
        <f>(Q154-D154)/D154</f>
        <v>0.025766372534669395</v>
      </c>
    </row>
    <row r="155" spans="1:17" s="115" customFormat="1" ht="12.75">
      <c r="A155" s="99" t="s">
        <v>309</v>
      </c>
      <c r="B155" s="99"/>
      <c r="C155" s="100"/>
      <c r="D155" s="93">
        <f>'2016 pax'!Q155</f>
        <v>32482578</v>
      </c>
      <c r="E155" s="101">
        <f aca="true" t="shared" si="8" ref="E155:P155">SUM(E151:E154)</f>
        <v>2933936</v>
      </c>
      <c r="F155" s="101">
        <f t="shared" si="8"/>
        <v>2794158</v>
      </c>
      <c r="G155" s="101">
        <f t="shared" si="8"/>
        <v>3016922</v>
      </c>
      <c r="H155" s="101">
        <f t="shared" si="8"/>
        <v>2916924</v>
      </c>
      <c r="I155" s="101">
        <f t="shared" si="8"/>
        <v>2601706</v>
      </c>
      <c r="J155" s="101">
        <f t="shared" si="8"/>
        <v>2525505</v>
      </c>
      <c r="K155" s="101">
        <f t="shared" si="8"/>
        <v>2974599</v>
      </c>
      <c r="L155" s="101">
        <f t="shared" si="8"/>
        <v>2729133</v>
      </c>
      <c r="M155" s="101">
        <f t="shared" si="8"/>
        <v>2704317</v>
      </c>
      <c r="N155" s="101">
        <f t="shared" si="8"/>
        <v>3001099</v>
      </c>
      <c r="O155" s="101">
        <f t="shared" si="8"/>
        <v>3011313</v>
      </c>
      <c r="P155" s="101">
        <f t="shared" si="8"/>
        <v>3264527</v>
      </c>
      <c r="Q155" s="101">
        <f>SUM(Q151:Q154)</f>
        <v>34474139</v>
      </c>
    </row>
    <row r="156" spans="1:18" s="111" customFormat="1" ht="12.75">
      <c r="A156" s="107" t="s">
        <v>293</v>
      </c>
      <c r="B156" s="107" t="s">
        <v>294</v>
      </c>
      <c r="C156" s="108" t="s">
        <v>295</v>
      </c>
      <c r="D156" s="93">
        <f>'2016 pax'!Q156</f>
        <v>12032301</v>
      </c>
      <c r="E156" s="113">
        <v>1172537</v>
      </c>
      <c r="F156" s="113">
        <v>1051392</v>
      </c>
      <c r="G156" s="113">
        <v>1135587</v>
      </c>
      <c r="H156" s="113">
        <v>1143764</v>
      </c>
      <c r="I156" s="113">
        <v>1089779</v>
      </c>
      <c r="J156" s="113">
        <v>1040672</v>
      </c>
      <c r="K156" s="113">
        <v>1357852</v>
      </c>
      <c r="L156" s="113">
        <v>1368970</v>
      </c>
      <c r="M156" s="94"/>
      <c r="N156" s="94"/>
      <c r="O156" s="94"/>
      <c r="P156" s="94"/>
      <c r="Q156" s="93">
        <f t="shared" si="7"/>
        <v>9360553</v>
      </c>
      <c r="R156" s="103"/>
    </row>
    <row r="157" spans="1:18" s="111" customFormat="1" ht="12.75">
      <c r="A157" s="107" t="s">
        <v>293</v>
      </c>
      <c r="B157" s="107" t="s">
        <v>305</v>
      </c>
      <c r="C157" s="108" t="s">
        <v>306</v>
      </c>
      <c r="D157" s="93">
        <f>'2016 pax'!Q157</f>
        <v>1198846</v>
      </c>
      <c r="E157" s="113">
        <v>107121</v>
      </c>
      <c r="F157" s="113">
        <v>102144</v>
      </c>
      <c r="G157" s="113">
        <v>105828</v>
      </c>
      <c r="H157" s="113">
        <v>114492</v>
      </c>
      <c r="I157" s="113">
        <v>106460</v>
      </c>
      <c r="J157" s="113">
        <v>101031</v>
      </c>
      <c r="K157" s="113">
        <v>174707</v>
      </c>
      <c r="L157" s="113">
        <v>221170</v>
      </c>
      <c r="M157" s="94"/>
      <c r="N157" s="94"/>
      <c r="O157" s="94"/>
      <c r="P157" s="94"/>
      <c r="Q157" s="93">
        <f t="shared" si="7"/>
        <v>1032953</v>
      </c>
      <c r="R157" s="103"/>
    </row>
    <row r="158" spans="1:18" s="111" customFormat="1" ht="12.75">
      <c r="A158" s="107" t="s">
        <v>373</v>
      </c>
      <c r="B158" s="107" t="s">
        <v>431</v>
      </c>
      <c r="C158" s="108" t="s">
        <v>432</v>
      </c>
      <c r="D158" s="93">
        <f>'2016 pax'!Q158</f>
        <v>950732</v>
      </c>
      <c r="E158" s="110">
        <v>119107</v>
      </c>
      <c r="F158" s="110">
        <v>107534</v>
      </c>
      <c r="G158" s="110">
        <v>119484</v>
      </c>
      <c r="H158" s="110">
        <v>140333</v>
      </c>
      <c r="I158" s="110">
        <v>146255</v>
      </c>
      <c r="J158" s="110">
        <v>117955</v>
      </c>
      <c r="K158" s="110">
        <v>117945</v>
      </c>
      <c r="L158" s="110">
        <v>118073</v>
      </c>
      <c r="M158" s="110">
        <v>101243</v>
      </c>
      <c r="N158" s="110">
        <v>112852</v>
      </c>
      <c r="O158" s="110">
        <v>129488</v>
      </c>
      <c r="P158" s="94">
        <v>184289</v>
      </c>
      <c r="Q158" s="93">
        <f t="shared" si="7"/>
        <v>1514558</v>
      </c>
      <c r="R158" s="103"/>
    </row>
    <row r="159" spans="1:18" s="111" customFormat="1" ht="12.75">
      <c r="A159" s="107" t="s">
        <v>373</v>
      </c>
      <c r="B159" s="107" t="s">
        <v>374</v>
      </c>
      <c r="C159" s="108" t="s">
        <v>375</v>
      </c>
      <c r="D159" s="93">
        <f>'2016 pax'!Q159</f>
        <v>39516782</v>
      </c>
      <c r="E159" s="113">
        <v>3746754</v>
      </c>
      <c r="F159" s="113">
        <v>3215499</v>
      </c>
      <c r="G159" s="113">
        <v>3485259</v>
      </c>
      <c r="H159" s="113">
        <v>3841283</v>
      </c>
      <c r="I159" s="113">
        <v>3861136</v>
      </c>
      <c r="J159" s="113">
        <v>3389892</v>
      </c>
      <c r="K159" s="102">
        <v>3464775</v>
      </c>
      <c r="L159" s="94">
        <v>3408372</v>
      </c>
      <c r="M159" s="94">
        <v>3047802</v>
      </c>
      <c r="N159" s="94">
        <v>3376736</v>
      </c>
      <c r="O159" s="94">
        <v>3397328</v>
      </c>
      <c r="P159" s="94">
        <v>3787648</v>
      </c>
      <c r="Q159" s="93">
        <f t="shared" si="7"/>
        <v>42022484</v>
      </c>
      <c r="R159" s="103"/>
    </row>
    <row r="160" spans="1:18" ht="12.75">
      <c r="A160" s="90" t="s">
        <v>121</v>
      </c>
      <c r="B160" s="90" t="s">
        <v>121</v>
      </c>
      <c r="C160" s="92" t="s">
        <v>122</v>
      </c>
      <c r="D160" s="93">
        <f>'2016 pax'!Q160</f>
        <v>58680000</v>
      </c>
      <c r="E160" s="94">
        <v>5260000</v>
      </c>
      <c r="F160" s="94">
        <v>4670000</v>
      </c>
      <c r="G160" s="94">
        <v>5110000</v>
      </c>
      <c r="H160" s="94">
        <v>5170000</v>
      </c>
      <c r="I160" s="94">
        <v>5000000</v>
      </c>
      <c r="J160" s="94">
        <v>5210000</v>
      </c>
      <c r="K160" s="94">
        <v>5420000</v>
      </c>
      <c r="L160" s="94">
        <v>5270000</v>
      </c>
      <c r="M160" s="94">
        <v>4930000</v>
      </c>
      <c r="N160" s="94">
        <v>5160000</v>
      </c>
      <c r="O160" s="94">
        <v>5170000</v>
      </c>
      <c r="P160" s="94">
        <v>5860000</v>
      </c>
      <c r="Q160" s="93">
        <f>SUM(E160:P160)</f>
        <v>62230000</v>
      </c>
      <c r="R160" s="103"/>
    </row>
    <row r="161" spans="1:17" ht="12.75">
      <c r="A161" s="104"/>
      <c r="B161" s="104"/>
      <c r="C161" s="105"/>
      <c r="D161" s="93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1:18" ht="12.75">
      <c r="A162" s="90" t="s">
        <v>230</v>
      </c>
      <c r="B162" s="90" t="s">
        <v>235</v>
      </c>
      <c r="C162" s="92" t="s">
        <v>236</v>
      </c>
      <c r="D162" s="93">
        <f>'2016 pax'!Q162</f>
        <v>396280</v>
      </c>
      <c r="E162" s="94">
        <v>24481</v>
      </c>
      <c r="F162" s="94">
        <v>30593</v>
      </c>
      <c r="G162" s="94">
        <v>37534</v>
      </c>
      <c r="H162" s="94">
        <v>31631</v>
      </c>
      <c r="I162" s="94">
        <v>37080</v>
      </c>
      <c r="J162" s="94">
        <v>33480</v>
      </c>
      <c r="K162" s="94">
        <v>34657</v>
      </c>
      <c r="L162" s="94">
        <v>35750</v>
      </c>
      <c r="M162" s="94">
        <v>35788</v>
      </c>
      <c r="N162" s="94">
        <v>37657</v>
      </c>
      <c r="O162" s="94">
        <v>36587</v>
      </c>
      <c r="P162" s="94">
        <v>27214</v>
      </c>
      <c r="Q162" s="93">
        <f aca="true" t="shared" si="9" ref="Q162:Q205">SUM(E162:P162)</f>
        <v>402452</v>
      </c>
      <c r="R162" s="103"/>
    </row>
    <row r="163" spans="1:18" ht="12.75">
      <c r="A163" s="90" t="s">
        <v>230</v>
      </c>
      <c r="B163" s="90" t="s">
        <v>233</v>
      </c>
      <c r="C163" s="92" t="s">
        <v>234</v>
      </c>
      <c r="D163" s="93">
        <f>'2016 pax'!Q163</f>
        <v>10074645</v>
      </c>
      <c r="E163" s="94">
        <v>897636</v>
      </c>
      <c r="F163" s="94">
        <v>876162</v>
      </c>
      <c r="G163" s="94">
        <v>983028</v>
      </c>
      <c r="H163" s="94">
        <v>920790</v>
      </c>
      <c r="I163" s="94">
        <v>806445</v>
      </c>
      <c r="J163" s="94">
        <v>729102</v>
      </c>
      <c r="K163" s="94">
        <v>853656</v>
      </c>
      <c r="L163" s="94">
        <v>829812</v>
      </c>
      <c r="M163" s="94">
        <v>866319</v>
      </c>
      <c r="N163" s="94">
        <v>958106</v>
      </c>
      <c r="O163" s="94">
        <v>939255</v>
      </c>
      <c r="P163" s="94">
        <v>1032752</v>
      </c>
      <c r="Q163" s="93">
        <f t="shared" si="9"/>
        <v>10693063</v>
      </c>
      <c r="R163" s="103"/>
    </row>
    <row r="164" spans="1:18" ht="12.75">
      <c r="A164" s="90" t="s">
        <v>230</v>
      </c>
      <c r="B164" s="90" t="s">
        <v>228</v>
      </c>
      <c r="C164" s="92" t="s">
        <v>229</v>
      </c>
      <c r="D164" s="93">
        <f>'2016 pax'!Q164</f>
        <v>5191273</v>
      </c>
      <c r="E164" s="94">
        <v>413713</v>
      </c>
      <c r="F164" s="94">
        <v>402125</v>
      </c>
      <c r="G164" s="94">
        <v>464343</v>
      </c>
      <c r="H164" s="94">
        <v>480425</v>
      </c>
      <c r="I164" s="94">
        <v>447428</v>
      </c>
      <c r="J164" s="94">
        <v>433797</v>
      </c>
      <c r="K164" s="94">
        <v>498495</v>
      </c>
      <c r="L164" s="94">
        <v>456545</v>
      </c>
      <c r="M164" s="94">
        <v>462132</v>
      </c>
      <c r="N164" s="94">
        <v>484323</v>
      </c>
      <c r="O164" s="94">
        <v>463491</v>
      </c>
      <c r="P164" s="94">
        <v>520930</v>
      </c>
      <c r="Q164" s="93">
        <f t="shared" si="9"/>
        <v>5527747</v>
      </c>
      <c r="R164" s="103"/>
    </row>
    <row r="165" spans="1:18" ht="12.75">
      <c r="A165" s="90" t="s">
        <v>230</v>
      </c>
      <c r="B165" s="90" t="s">
        <v>237</v>
      </c>
      <c r="C165" s="92" t="s">
        <v>238</v>
      </c>
      <c r="D165" s="93">
        <f>'2016 pax'!Q165</f>
        <v>806437</v>
      </c>
      <c r="E165" s="94">
        <v>57697</v>
      </c>
      <c r="F165" s="94">
        <v>58319</v>
      </c>
      <c r="G165" s="94">
        <v>68135</v>
      </c>
      <c r="H165" s="94">
        <v>68819</v>
      </c>
      <c r="I165" s="94">
        <v>66243</v>
      </c>
      <c r="J165" s="94">
        <v>63453</v>
      </c>
      <c r="K165" s="94">
        <v>74204</v>
      </c>
      <c r="L165" s="94">
        <v>67704</v>
      </c>
      <c r="M165" s="94">
        <v>69127</v>
      </c>
      <c r="N165" s="94">
        <v>72076</v>
      </c>
      <c r="O165" s="94">
        <v>66575</v>
      </c>
      <c r="P165" s="94">
        <v>72389</v>
      </c>
      <c r="Q165" s="93">
        <f t="shared" si="9"/>
        <v>804741</v>
      </c>
      <c r="R165" s="103"/>
    </row>
    <row r="166" spans="1:18" ht="12.75">
      <c r="A166" s="90" t="s">
        <v>230</v>
      </c>
      <c r="B166" s="90" t="s">
        <v>239</v>
      </c>
      <c r="C166" s="92" t="s">
        <v>240</v>
      </c>
      <c r="D166" s="93">
        <f>'2016 pax'!Q166</f>
        <v>727395</v>
      </c>
      <c r="E166" s="94">
        <v>65621</v>
      </c>
      <c r="F166" s="94">
        <v>57863</v>
      </c>
      <c r="G166" s="94">
        <v>64709</v>
      </c>
      <c r="H166" s="94">
        <v>76238</v>
      </c>
      <c r="I166" s="94">
        <v>59320</v>
      </c>
      <c r="J166" s="94">
        <v>55360</v>
      </c>
      <c r="K166" s="94">
        <v>66220</v>
      </c>
      <c r="L166" s="94">
        <v>59771</v>
      </c>
      <c r="M166" s="94">
        <v>62876</v>
      </c>
      <c r="N166" s="94">
        <v>70529</v>
      </c>
      <c r="O166" s="94">
        <v>63109</v>
      </c>
      <c r="P166" s="94">
        <v>83870</v>
      </c>
      <c r="Q166" s="93">
        <f t="shared" si="9"/>
        <v>785486</v>
      </c>
      <c r="R166" s="103"/>
    </row>
    <row r="167" spans="1:18" ht="12.75">
      <c r="A167" s="90" t="s">
        <v>230</v>
      </c>
      <c r="B167" s="90" t="s">
        <v>231</v>
      </c>
      <c r="C167" s="92" t="s">
        <v>232</v>
      </c>
      <c r="D167" s="93">
        <f>'2016 pax'!Q167</f>
        <v>20721148</v>
      </c>
      <c r="E167" s="94">
        <v>1657261</v>
      </c>
      <c r="F167" s="94">
        <v>1554459</v>
      </c>
      <c r="G167" s="94">
        <v>1795546</v>
      </c>
      <c r="H167" s="94">
        <v>1828337</v>
      </c>
      <c r="I167" s="94">
        <v>1690063</v>
      </c>
      <c r="J167" s="94">
        <v>1592625</v>
      </c>
      <c r="K167" s="94">
        <v>1863922</v>
      </c>
      <c r="L167" s="94">
        <v>1826974</v>
      </c>
      <c r="M167" s="94">
        <v>1809315</v>
      </c>
      <c r="N167" s="94">
        <v>1894112</v>
      </c>
      <c r="O167" s="94">
        <v>1757209</v>
      </c>
      <c r="P167" s="94">
        <v>1910237</v>
      </c>
      <c r="Q167" s="93">
        <f t="shared" si="9"/>
        <v>21180060</v>
      </c>
      <c r="R167" s="103"/>
    </row>
    <row r="168" spans="1:18" ht="12.75">
      <c r="A168" s="90" t="s">
        <v>230</v>
      </c>
      <c r="B168" s="90" t="s">
        <v>241</v>
      </c>
      <c r="C168" s="92" t="s">
        <v>242</v>
      </c>
      <c r="D168" s="93">
        <f>'2016 pax'!Q168</f>
        <v>179599</v>
      </c>
      <c r="E168" s="94">
        <v>9862</v>
      </c>
      <c r="F168" s="94">
        <v>13467</v>
      </c>
      <c r="G168" s="94">
        <v>16053</v>
      </c>
      <c r="H168" s="94">
        <v>12183</v>
      </c>
      <c r="I168" s="94">
        <v>14835</v>
      </c>
      <c r="J168" s="94">
        <v>14559</v>
      </c>
      <c r="K168" s="94">
        <v>15092</v>
      </c>
      <c r="L168" s="94">
        <v>15585</v>
      </c>
      <c r="M168" s="94">
        <v>15664</v>
      </c>
      <c r="N168" s="94">
        <v>15989</v>
      </c>
      <c r="O168" s="94">
        <v>15869</v>
      </c>
      <c r="P168" s="94">
        <v>10884</v>
      </c>
      <c r="Q168" s="93">
        <f t="shared" si="9"/>
        <v>170042</v>
      </c>
      <c r="R168" s="103"/>
    </row>
    <row r="169" spans="1:18" ht="12.75">
      <c r="A169" s="90" t="s">
        <v>230</v>
      </c>
      <c r="B169" s="90" t="s">
        <v>243</v>
      </c>
      <c r="C169" s="92" t="s">
        <v>244</v>
      </c>
      <c r="D169" s="93">
        <f>'2016 pax'!Q169</f>
        <v>1582782</v>
      </c>
      <c r="E169" s="94">
        <v>123849</v>
      </c>
      <c r="F169" s="94">
        <v>125062</v>
      </c>
      <c r="G169" s="94">
        <v>142988</v>
      </c>
      <c r="H169" s="94">
        <v>145484</v>
      </c>
      <c r="I169" s="94">
        <v>120853</v>
      </c>
      <c r="J169" s="94">
        <v>115784</v>
      </c>
      <c r="K169" s="94">
        <v>140075</v>
      </c>
      <c r="L169" s="94">
        <v>133476</v>
      </c>
      <c r="M169" s="94">
        <v>132854</v>
      </c>
      <c r="N169" s="94">
        <v>145988</v>
      </c>
      <c r="O169" s="94">
        <v>140246</v>
      </c>
      <c r="P169" s="94">
        <v>154046</v>
      </c>
      <c r="Q169" s="93">
        <f t="shared" si="9"/>
        <v>1620705</v>
      </c>
      <c r="R169" s="103"/>
    </row>
    <row r="170" spans="1:18" ht="12.75">
      <c r="A170" s="99" t="s">
        <v>245</v>
      </c>
      <c r="B170" s="99"/>
      <c r="C170" s="100"/>
      <c r="D170" s="93">
        <f>'2016 pax'!Q170</f>
        <v>39679559</v>
      </c>
      <c r="E170" s="101">
        <f aca="true" t="shared" si="10" ref="E170:P170">SUM(E162:E169)</f>
        <v>3250120</v>
      </c>
      <c r="F170" s="101">
        <f t="shared" si="10"/>
        <v>3118050</v>
      </c>
      <c r="G170" s="101">
        <f t="shared" si="10"/>
        <v>3572336</v>
      </c>
      <c r="H170" s="101">
        <f t="shared" si="10"/>
        <v>3563907</v>
      </c>
      <c r="I170" s="101">
        <f t="shared" si="10"/>
        <v>3242267</v>
      </c>
      <c r="J170" s="101">
        <f t="shared" si="10"/>
        <v>3038160</v>
      </c>
      <c r="K170" s="101">
        <f t="shared" si="10"/>
        <v>3546321</v>
      </c>
      <c r="L170" s="101">
        <f t="shared" si="10"/>
        <v>3425617</v>
      </c>
      <c r="M170" s="101">
        <f t="shared" si="10"/>
        <v>3454075</v>
      </c>
      <c r="N170" s="101">
        <f t="shared" si="10"/>
        <v>3678780</v>
      </c>
      <c r="O170" s="101">
        <f t="shared" si="10"/>
        <v>3482341</v>
      </c>
      <c r="P170" s="101">
        <f t="shared" si="10"/>
        <v>3812322</v>
      </c>
      <c r="Q170" s="109">
        <f>SUM(E170:P170)</f>
        <v>41184296</v>
      </c>
      <c r="R170" s="103"/>
    </row>
    <row r="171" spans="1:18" ht="12.75">
      <c r="A171" s="107" t="s">
        <v>264</v>
      </c>
      <c r="B171" s="107" t="s">
        <v>267</v>
      </c>
      <c r="C171" s="108" t="s">
        <v>268</v>
      </c>
      <c r="D171" s="93">
        <f>'2016 pax'!Q171</f>
        <v>14900815</v>
      </c>
      <c r="E171" s="94">
        <v>1412582</v>
      </c>
      <c r="F171" s="94">
        <v>1319815</v>
      </c>
      <c r="G171" s="94">
        <v>1318018</v>
      </c>
      <c r="H171" s="94">
        <v>1314140</v>
      </c>
      <c r="I171" s="94">
        <v>1330029</v>
      </c>
      <c r="J171" s="94">
        <v>1322620</v>
      </c>
      <c r="K171" s="94">
        <v>1362051</v>
      </c>
      <c r="L171" s="94">
        <v>1454277</v>
      </c>
      <c r="M171" s="94">
        <v>1322768</v>
      </c>
      <c r="N171" s="94">
        <v>1434584</v>
      </c>
      <c r="O171" s="94">
        <v>1402129</v>
      </c>
      <c r="P171" s="94">
        <v>1410528</v>
      </c>
      <c r="Q171" s="93">
        <f t="shared" si="9"/>
        <v>16403541</v>
      </c>
      <c r="R171" s="103"/>
    </row>
    <row r="172" spans="1:18" ht="12.75">
      <c r="A172" s="107" t="s">
        <v>264</v>
      </c>
      <c r="B172" s="107" t="s">
        <v>276</v>
      </c>
      <c r="C172" s="108" t="s">
        <v>277</v>
      </c>
      <c r="D172" s="93">
        <f>'2016 pax'!Q172</f>
        <v>2732755</v>
      </c>
      <c r="E172" s="94">
        <v>210269</v>
      </c>
      <c r="F172" s="94">
        <v>212463</v>
      </c>
      <c r="G172" s="94">
        <v>204501</v>
      </c>
      <c r="H172" s="94">
        <v>225122</v>
      </c>
      <c r="I172" s="94">
        <v>234920</v>
      </c>
      <c r="J172" s="94">
        <v>223182</v>
      </c>
      <c r="K172" s="94">
        <v>217548</v>
      </c>
      <c r="L172" s="94">
        <v>220577</v>
      </c>
      <c r="M172" s="94">
        <v>210457</v>
      </c>
      <c r="N172" s="94">
        <v>223849</v>
      </c>
      <c r="O172" s="94">
        <v>197574</v>
      </c>
      <c r="P172" s="94">
        <v>191089</v>
      </c>
      <c r="Q172" s="93">
        <f t="shared" si="9"/>
        <v>2571551</v>
      </c>
      <c r="R172" s="103"/>
    </row>
    <row r="173" spans="1:18" ht="12.75">
      <c r="A173" s="107" t="s">
        <v>264</v>
      </c>
      <c r="B173" s="107" t="s">
        <v>271</v>
      </c>
      <c r="C173" s="108" t="s">
        <v>272</v>
      </c>
      <c r="D173" s="93">
        <f>'2016 pax'!Q173</f>
        <v>2533132</v>
      </c>
      <c r="E173" s="94">
        <v>274502</v>
      </c>
      <c r="F173" s="94">
        <v>254133</v>
      </c>
      <c r="G173" s="94">
        <v>248496</v>
      </c>
      <c r="H173" s="94">
        <v>280216</v>
      </c>
      <c r="I173" s="94">
        <v>282178</v>
      </c>
      <c r="J173" s="94">
        <v>297553</v>
      </c>
      <c r="K173" s="94">
        <v>320744</v>
      </c>
      <c r="L173" s="94">
        <v>332402</v>
      </c>
      <c r="M173" s="94">
        <v>299035</v>
      </c>
      <c r="N173" s="94">
        <v>314240</v>
      </c>
      <c r="O173" s="94">
        <v>321227</v>
      </c>
      <c r="P173" s="94">
        <v>335398</v>
      </c>
      <c r="Q173" s="93">
        <f t="shared" si="9"/>
        <v>3560124</v>
      </c>
      <c r="R173" s="103"/>
    </row>
    <row r="174" spans="1:18" ht="12.75">
      <c r="A174" s="107" t="s">
        <v>264</v>
      </c>
      <c r="B174" s="107" t="s">
        <v>286</v>
      </c>
      <c r="C174" s="108" t="s">
        <v>287</v>
      </c>
      <c r="D174" s="93">
        <f>'2016 pax'!Q174</f>
        <v>232132</v>
      </c>
      <c r="E174" s="94">
        <v>17808</v>
      </c>
      <c r="F174" s="94">
        <v>17776</v>
      </c>
      <c r="G174" s="94">
        <v>18782</v>
      </c>
      <c r="H174" s="94">
        <v>20381</v>
      </c>
      <c r="I174" s="94">
        <v>20673</v>
      </c>
      <c r="J174" s="94">
        <v>19934</v>
      </c>
      <c r="K174" s="94">
        <v>18987</v>
      </c>
      <c r="L174" s="94">
        <v>20642</v>
      </c>
      <c r="M174" s="94">
        <v>18447</v>
      </c>
      <c r="N174" s="94">
        <v>19920</v>
      </c>
      <c r="O174" s="94">
        <v>17807</v>
      </c>
      <c r="P174" s="94">
        <v>14640</v>
      </c>
      <c r="Q174" s="93">
        <f t="shared" si="9"/>
        <v>225797</v>
      </c>
      <c r="R174" s="103"/>
    </row>
    <row r="175" spans="1:18" ht="12.75">
      <c r="A175" s="107" t="s">
        <v>264</v>
      </c>
      <c r="B175" s="107" t="s">
        <v>275</v>
      </c>
      <c r="C175" s="108" t="s">
        <v>274</v>
      </c>
      <c r="D175" s="93">
        <f>'2016 pax'!Q175</f>
        <v>1613775</v>
      </c>
      <c r="E175" s="94">
        <v>139514</v>
      </c>
      <c r="F175" s="94">
        <v>123025</v>
      </c>
      <c r="G175" s="94">
        <v>128481</v>
      </c>
      <c r="H175" s="94">
        <v>162544</v>
      </c>
      <c r="I175" s="94">
        <v>169394</v>
      </c>
      <c r="J175" s="94">
        <v>166955</v>
      </c>
      <c r="K175" s="94">
        <v>174656</v>
      </c>
      <c r="L175" s="94">
        <v>190822</v>
      </c>
      <c r="M175" s="94">
        <v>172761</v>
      </c>
      <c r="N175" s="94">
        <v>180122</v>
      </c>
      <c r="O175" s="94">
        <v>175606</v>
      </c>
      <c r="P175" s="94">
        <v>162725</v>
      </c>
      <c r="Q175" s="93">
        <f t="shared" si="9"/>
        <v>1946605</v>
      </c>
      <c r="R175" s="103"/>
    </row>
    <row r="176" spans="1:18" ht="12.75">
      <c r="A176" s="107" t="s">
        <v>264</v>
      </c>
      <c r="B176" s="107" t="s">
        <v>270</v>
      </c>
      <c r="C176" s="108" t="s">
        <v>269</v>
      </c>
      <c r="D176" s="93">
        <f>'2016 pax'!Q176</f>
        <v>29707364</v>
      </c>
      <c r="E176" s="94">
        <v>2351029</v>
      </c>
      <c r="F176" s="94">
        <v>2174308</v>
      </c>
      <c r="G176" s="94">
        <v>2211084</v>
      </c>
      <c r="H176" s="94">
        <v>2607288</v>
      </c>
      <c r="I176" s="94">
        <v>2644454</v>
      </c>
      <c r="J176" s="94">
        <v>2594217</v>
      </c>
      <c r="K176" s="94">
        <v>2558796</v>
      </c>
      <c r="L176" s="94">
        <v>2681296</v>
      </c>
      <c r="M176" s="94">
        <v>2575819</v>
      </c>
      <c r="N176" s="94">
        <v>2594878</v>
      </c>
      <c r="O176" s="94">
        <v>2366317</v>
      </c>
      <c r="P176" s="94">
        <v>2244877</v>
      </c>
      <c r="Q176" s="93">
        <f t="shared" si="9"/>
        <v>29604363</v>
      </c>
      <c r="R176" s="103"/>
    </row>
    <row r="177" spans="1:18" ht="12.75">
      <c r="A177" s="107" t="s">
        <v>264</v>
      </c>
      <c r="B177" s="107" t="s">
        <v>288</v>
      </c>
      <c r="C177" s="108" t="s">
        <v>289</v>
      </c>
      <c r="D177" s="93">
        <f>'2016 pax'!Q177</f>
        <v>321675</v>
      </c>
      <c r="E177" s="94">
        <v>35127</v>
      </c>
      <c r="F177" s="94">
        <v>28457</v>
      </c>
      <c r="G177" s="94">
        <v>18886</v>
      </c>
      <c r="H177" s="94">
        <v>21743</v>
      </c>
      <c r="I177" s="94">
        <v>22031</v>
      </c>
      <c r="J177" s="94">
        <v>16894</v>
      </c>
      <c r="K177" s="94">
        <v>17883</v>
      </c>
      <c r="L177" s="94">
        <v>27457</v>
      </c>
      <c r="M177" s="94">
        <v>17213</v>
      </c>
      <c r="N177" s="94">
        <v>30790</v>
      </c>
      <c r="O177" s="94">
        <v>28942</v>
      </c>
      <c r="P177" s="94">
        <v>32593</v>
      </c>
      <c r="Q177" s="93">
        <f t="shared" si="9"/>
        <v>298016</v>
      </c>
      <c r="R177" s="103"/>
    </row>
    <row r="178" spans="1:21" ht="12.75">
      <c r="A178" s="107" t="s">
        <v>264</v>
      </c>
      <c r="B178" s="107" t="s">
        <v>282</v>
      </c>
      <c r="C178" s="108" t="s">
        <v>283</v>
      </c>
      <c r="D178" s="93">
        <f>'2016 pax'!Q178</f>
        <v>150728</v>
      </c>
      <c r="E178" s="94">
        <v>14382</v>
      </c>
      <c r="F178" s="94">
        <v>12380</v>
      </c>
      <c r="G178" s="94">
        <v>13642</v>
      </c>
      <c r="H178" s="94">
        <v>15014</v>
      </c>
      <c r="I178" s="94">
        <v>15629</v>
      </c>
      <c r="J178" s="94">
        <v>15657</v>
      </c>
      <c r="K178" s="94">
        <v>14586</v>
      </c>
      <c r="L178" s="94">
        <v>14666</v>
      </c>
      <c r="M178" s="94">
        <v>15313</v>
      </c>
      <c r="N178" s="94">
        <v>17483</v>
      </c>
      <c r="O178" s="94">
        <v>14895</v>
      </c>
      <c r="P178" s="94">
        <v>14614</v>
      </c>
      <c r="Q178" s="93">
        <f t="shared" si="9"/>
        <v>178261</v>
      </c>
      <c r="R178" s="103"/>
      <c r="U178" s="83">
        <v>52519</v>
      </c>
    </row>
    <row r="179" spans="1:21" ht="12.75">
      <c r="A179" s="107" t="s">
        <v>264</v>
      </c>
      <c r="B179" s="107" t="s">
        <v>265</v>
      </c>
      <c r="C179" s="108" t="s">
        <v>266</v>
      </c>
      <c r="D179" s="93">
        <f>'2016 pax'!Q179</f>
        <v>25043088</v>
      </c>
      <c r="E179" s="94">
        <v>2010668</v>
      </c>
      <c r="F179" s="94">
        <v>1826491</v>
      </c>
      <c r="G179" s="94">
        <v>1935022</v>
      </c>
      <c r="H179" s="94">
        <v>2182381</v>
      </c>
      <c r="I179" s="94">
        <v>2220257</v>
      </c>
      <c r="J179" s="94">
        <v>2172302</v>
      </c>
      <c r="K179" s="94">
        <v>2150621</v>
      </c>
      <c r="L179" s="94">
        <v>2264495</v>
      </c>
      <c r="M179" s="94">
        <v>2193866</v>
      </c>
      <c r="N179" s="94">
        <v>2207890</v>
      </c>
      <c r="O179" s="94">
        <v>1997798</v>
      </c>
      <c r="P179" s="94">
        <v>1939356</v>
      </c>
      <c r="Q179" s="93">
        <f t="shared" si="9"/>
        <v>25101147</v>
      </c>
      <c r="R179" s="103"/>
      <c r="U179" s="83">
        <v>147563</v>
      </c>
    </row>
    <row r="180" spans="1:18" ht="12.75">
      <c r="A180" s="107" t="s">
        <v>264</v>
      </c>
      <c r="B180" s="107" t="s">
        <v>290</v>
      </c>
      <c r="C180" s="108" t="s">
        <v>291</v>
      </c>
      <c r="D180" s="93">
        <f>'2016 pax'!Q180</f>
        <v>57765397</v>
      </c>
      <c r="E180" s="94">
        <v>5537165</v>
      </c>
      <c r="F180" s="94">
        <v>5168436</v>
      </c>
      <c r="G180" s="94">
        <v>4879859</v>
      </c>
      <c r="H180" s="94">
        <v>4760149</v>
      </c>
      <c r="I180" s="94">
        <v>4761138</v>
      </c>
      <c r="J180" s="94">
        <v>4888273</v>
      </c>
      <c r="K180" s="94">
        <v>5339693</v>
      </c>
      <c r="L180" s="94">
        <v>5715708</v>
      </c>
      <c r="M180" s="94">
        <v>5044804</v>
      </c>
      <c r="N180" s="94">
        <v>5271399</v>
      </c>
      <c r="O180" s="94">
        <v>5160755</v>
      </c>
      <c r="P180" s="94">
        <v>5554653</v>
      </c>
      <c r="Q180" s="93">
        <f t="shared" si="9"/>
        <v>62082032</v>
      </c>
      <c r="R180" s="103"/>
    </row>
    <row r="181" spans="1:18" ht="12.75">
      <c r="A181" s="107" t="s">
        <v>264</v>
      </c>
      <c r="B181" s="107" t="s">
        <v>280</v>
      </c>
      <c r="C181" s="108" t="s">
        <v>281</v>
      </c>
      <c r="D181" s="93">
        <f>'2016 pax'!Q181</f>
        <v>545321</v>
      </c>
      <c r="E181" s="94">
        <v>48434</v>
      </c>
      <c r="F181" s="94">
        <v>38143</v>
      </c>
      <c r="G181" s="94">
        <v>43659</v>
      </c>
      <c r="H181" s="94">
        <v>42730</v>
      </c>
      <c r="I181" s="94">
        <v>43414</v>
      </c>
      <c r="J181" s="94">
        <v>42201</v>
      </c>
      <c r="K181" s="94">
        <v>41435</v>
      </c>
      <c r="L181" s="94">
        <v>43086</v>
      </c>
      <c r="M181" s="94">
        <v>44554</v>
      </c>
      <c r="N181" s="94">
        <v>60167</v>
      </c>
      <c r="O181" s="94">
        <v>48245</v>
      </c>
      <c r="P181" s="94">
        <v>75361</v>
      </c>
      <c r="Q181" s="93">
        <f t="shared" si="9"/>
        <v>571429</v>
      </c>
      <c r="R181" s="103"/>
    </row>
    <row r="182" spans="1:18" ht="12.75">
      <c r="A182" s="107" t="s">
        <v>264</v>
      </c>
      <c r="B182" s="107" t="s">
        <v>284</v>
      </c>
      <c r="C182" s="108" t="s">
        <v>285</v>
      </c>
      <c r="D182" s="93">
        <f>'2016 pax'!Q182</f>
        <v>88704</v>
      </c>
      <c r="E182" s="94">
        <v>1210</v>
      </c>
      <c r="F182" s="94">
        <v>0</v>
      </c>
      <c r="G182" s="94">
        <v>0</v>
      </c>
      <c r="H182" s="94">
        <v>0</v>
      </c>
      <c r="I182" s="94">
        <v>932</v>
      </c>
      <c r="J182" s="94">
        <v>1372</v>
      </c>
      <c r="K182" s="94">
        <v>1720</v>
      </c>
      <c r="L182" s="94">
        <v>1723</v>
      </c>
      <c r="M182" s="94">
        <v>2263</v>
      </c>
      <c r="N182" s="94">
        <v>3054</v>
      </c>
      <c r="O182" s="94">
        <v>1447</v>
      </c>
      <c r="P182" s="94">
        <v>2059</v>
      </c>
      <c r="Q182" s="93">
        <f t="shared" si="9"/>
        <v>15780</v>
      </c>
      <c r="R182" s="103"/>
    </row>
    <row r="183" spans="1:18" ht="12.75">
      <c r="A183" s="107" t="s">
        <v>264</v>
      </c>
      <c r="B183" s="107" t="s">
        <v>278</v>
      </c>
      <c r="C183" s="108" t="s">
        <v>279</v>
      </c>
      <c r="D183" s="93">
        <f>'2016 pax'!Q183</f>
        <v>503371</v>
      </c>
      <c r="E183" s="94">
        <v>49278</v>
      </c>
      <c r="F183" s="94">
        <v>44003</v>
      </c>
      <c r="G183" s="94">
        <v>43582</v>
      </c>
      <c r="H183" s="94">
        <v>47596</v>
      </c>
      <c r="I183" s="94">
        <v>50209</v>
      </c>
      <c r="J183" s="94">
        <v>52961</v>
      </c>
      <c r="K183" s="94">
        <v>50485</v>
      </c>
      <c r="L183" s="94">
        <v>53290</v>
      </c>
      <c r="M183" s="94">
        <v>47967</v>
      </c>
      <c r="N183" s="94">
        <v>53848</v>
      </c>
      <c r="O183" s="94">
        <v>51089</v>
      </c>
      <c r="P183" s="94">
        <v>48201</v>
      </c>
      <c r="Q183" s="93">
        <f t="shared" si="9"/>
        <v>592509</v>
      </c>
      <c r="R183" s="103"/>
    </row>
    <row r="184" spans="1:18" ht="12.75">
      <c r="A184" s="99" t="s">
        <v>273</v>
      </c>
      <c r="B184" s="99"/>
      <c r="C184" s="100"/>
      <c r="D184" s="93">
        <f>'2016 pax'!Q184</f>
        <v>136138257</v>
      </c>
      <c r="E184" s="101">
        <f aca="true" t="shared" si="11" ref="E184:P184">SUM(E171:E183)</f>
        <v>12101968</v>
      </c>
      <c r="F184" s="101">
        <f t="shared" si="11"/>
        <v>11219430</v>
      </c>
      <c r="G184" s="101">
        <f t="shared" si="11"/>
        <v>11064012</v>
      </c>
      <c r="H184" s="101">
        <f t="shared" si="11"/>
        <v>11679304</v>
      </c>
      <c r="I184" s="101">
        <f t="shared" si="11"/>
        <v>11795258</v>
      </c>
      <c r="J184" s="101">
        <f t="shared" si="11"/>
        <v>11814121</v>
      </c>
      <c r="K184" s="101">
        <f t="shared" si="11"/>
        <v>12269205</v>
      </c>
      <c r="L184" s="101">
        <f t="shared" si="11"/>
        <v>13020441</v>
      </c>
      <c r="M184" s="101">
        <f t="shared" si="11"/>
        <v>11965267</v>
      </c>
      <c r="N184" s="101">
        <f t="shared" si="11"/>
        <v>12412224</v>
      </c>
      <c r="O184" s="101">
        <f t="shared" si="11"/>
        <v>11783831</v>
      </c>
      <c r="P184" s="101">
        <f t="shared" si="11"/>
        <v>12026094</v>
      </c>
      <c r="Q184" s="109">
        <f>SUM(E184:P184)</f>
        <v>143151155</v>
      </c>
      <c r="R184" s="103"/>
    </row>
    <row r="185" spans="1:18" ht="12.75">
      <c r="A185" s="107" t="str">
        <f>'2014 pax'!A185</f>
        <v>Taiwan</v>
      </c>
      <c r="B185" s="107" t="str">
        <f>'2014 pax'!B185</f>
        <v>Hualien</v>
      </c>
      <c r="C185" s="108" t="s">
        <v>347</v>
      </c>
      <c r="D185" s="93">
        <f>'2016 pax'!Q185</f>
        <v>184347</v>
      </c>
      <c r="E185" s="116">
        <v>16854</v>
      </c>
      <c r="F185" s="116">
        <v>17150</v>
      </c>
      <c r="G185" s="116">
        <v>18662</v>
      </c>
      <c r="H185" s="116">
        <v>21707</v>
      </c>
      <c r="I185" s="117">
        <v>22403</v>
      </c>
      <c r="J185" s="116">
        <v>20926</v>
      </c>
      <c r="K185" s="116">
        <v>20299</v>
      </c>
      <c r="L185" s="116">
        <v>22498</v>
      </c>
      <c r="M185" s="116">
        <v>17279</v>
      </c>
      <c r="N185" s="116">
        <v>19837</v>
      </c>
      <c r="O185" s="113">
        <v>17604</v>
      </c>
      <c r="P185" s="113">
        <v>20167</v>
      </c>
      <c r="Q185" s="93">
        <f t="shared" si="9"/>
        <v>235386</v>
      </c>
      <c r="R185" s="103"/>
    </row>
    <row r="186" spans="1:18" s="111" customFormat="1" ht="12.75">
      <c r="A186" s="107" t="str">
        <f>'2014 pax'!A186</f>
        <v>Taiwan</v>
      </c>
      <c r="B186" s="107" t="str">
        <f>'2014 pax'!B186</f>
        <v>Kaohsiung</v>
      </c>
      <c r="C186" s="108" t="s">
        <v>316</v>
      </c>
      <c r="D186" s="93">
        <f>'2016 pax'!Q186</f>
        <v>6396682</v>
      </c>
      <c r="E186" s="94">
        <v>485597</v>
      </c>
      <c r="F186" s="94">
        <v>484699</v>
      </c>
      <c r="G186" s="94">
        <v>517878</v>
      </c>
      <c r="H186" s="94">
        <v>568704</v>
      </c>
      <c r="I186" s="94">
        <v>571084</v>
      </c>
      <c r="J186" s="94">
        <v>565636</v>
      </c>
      <c r="K186" s="94">
        <v>592222</v>
      </c>
      <c r="L186" s="94">
        <v>599340</v>
      </c>
      <c r="M186" s="94">
        <v>482840</v>
      </c>
      <c r="N186" s="94">
        <v>554034</v>
      </c>
      <c r="O186" s="94">
        <v>524560</v>
      </c>
      <c r="P186" s="94">
        <v>532589</v>
      </c>
      <c r="Q186" s="93">
        <f t="shared" si="9"/>
        <v>6479183</v>
      </c>
      <c r="R186" s="103"/>
    </row>
    <row r="187" spans="1:18" s="111" customFormat="1" ht="12.75">
      <c r="A187" s="107" t="str">
        <f>'2014 pax'!A187</f>
        <v>Taiwan</v>
      </c>
      <c r="B187" s="107" t="str">
        <f>'2014 pax'!B187</f>
        <v>Kinmen</v>
      </c>
      <c r="C187" s="108" t="s">
        <v>357</v>
      </c>
      <c r="D187" s="93">
        <f>'2016 pax'!Q187</f>
        <v>2339710</v>
      </c>
      <c r="E187" s="116">
        <v>191194</v>
      </c>
      <c r="F187" s="116">
        <v>179517</v>
      </c>
      <c r="G187" s="116">
        <v>171761</v>
      </c>
      <c r="H187" s="116">
        <v>191182</v>
      </c>
      <c r="I187" s="117">
        <v>207973</v>
      </c>
      <c r="J187" s="116">
        <v>200548</v>
      </c>
      <c r="K187" s="116">
        <v>221945</v>
      </c>
      <c r="L187" s="116">
        <v>219853</v>
      </c>
      <c r="M187" s="116">
        <v>166573</v>
      </c>
      <c r="N187" s="116">
        <v>221671</v>
      </c>
      <c r="O187" s="94">
        <v>186079</v>
      </c>
      <c r="P187" s="94">
        <v>178517</v>
      </c>
      <c r="Q187" s="93">
        <f t="shared" si="9"/>
        <v>2336813</v>
      </c>
      <c r="R187" s="103"/>
    </row>
    <row r="188" spans="1:18" s="111" customFormat="1" ht="12.75">
      <c r="A188" s="107" t="str">
        <f>'2014 pax'!A188</f>
        <v>Taiwan</v>
      </c>
      <c r="B188" s="107" t="str">
        <f>'2014 pax'!B188</f>
        <v>Makung</v>
      </c>
      <c r="C188" s="108" t="s">
        <v>351</v>
      </c>
      <c r="D188" s="93">
        <f>'2016 pax'!Q188</f>
        <v>2320249</v>
      </c>
      <c r="E188" s="116">
        <v>141197</v>
      </c>
      <c r="F188" s="116">
        <v>130222</v>
      </c>
      <c r="G188" s="116">
        <v>147062</v>
      </c>
      <c r="H188" s="116">
        <v>220790</v>
      </c>
      <c r="I188" s="117">
        <v>293486</v>
      </c>
      <c r="J188" s="116">
        <v>267121</v>
      </c>
      <c r="K188" s="116">
        <v>275265</v>
      </c>
      <c r="L188" s="116">
        <v>260038</v>
      </c>
      <c r="M188" s="116">
        <v>177421</v>
      </c>
      <c r="N188" s="116">
        <v>188561</v>
      </c>
      <c r="O188" s="94">
        <v>140711</v>
      </c>
      <c r="P188" s="94">
        <v>138391</v>
      </c>
      <c r="Q188" s="93">
        <f t="shared" si="9"/>
        <v>2380265</v>
      </c>
      <c r="R188" s="103"/>
    </row>
    <row r="189" spans="1:18" s="111" customFormat="1" ht="12.75">
      <c r="A189" s="107" t="str">
        <f>'2014 pax'!A189</f>
        <v>Taiwan</v>
      </c>
      <c r="B189" s="107" t="str">
        <f>'2014 pax'!B189</f>
        <v>Nangan</v>
      </c>
      <c r="C189" s="108" t="s">
        <v>358</v>
      </c>
      <c r="D189" s="93">
        <f>'2016 pax'!Q189</f>
        <v>259289</v>
      </c>
      <c r="E189" s="116">
        <v>16224</v>
      </c>
      <c r="F189" s="116">
        <v>15065</v>
      </c>
      <c r="G189" s="116">
        <v>16797</v>
      </c>
      <c r="H189" s="116">
        <v>21139</v>
      </c>
      <c r="I189" s="117">
        <v>36185</v>
      </c>
      <c r="J189" s="116">
        <v>21775</v>
      </c>
      <c r="K189" s="116">
        <v>36866</v>
      </c>
      <c r="L189" s="116">
        <v>33256</v>
      </c>
      <c r="M189" s="116">
        <v>24897</v>
      </c>
      <c r="N189" s="116">
        <v>26466</v>
      </c>
      <c r="O189" s="94">
        <v>23477</v>
      </c>
      <c r="P189" s="94">
        <v>19084</v>
      </c>
      <c r="Q189" s="93">
        <f t="shared" si="9"/>
        <v>291231</v>
      </c>
      <c r="R189" s="103"/>
    </row>
    <row r="190" spans="1:18" s="111" customFormat="1" ht="12.75">
      <c r="A190" s="107" t="str">
        <f>'2014 pax'!A190</f>
        <v>Taiwan</v>
      </c>
      <c r="B190" s="107" t="str">
        <f>'2014 pax'!B190</f>
        <v>Taichung</v>
      </c>
      <c r="C190" s="108" t="s">
        <v>353</v>
      </c>
      <c r="D190" s="93">
        <f>'2016 pax'!Q190</f>
        <v>2380116</v>
      </c>
      <c r="E190" s="116">
        <v>172188</v>
      </c>
      <c r="F190" s="116">
        <v>167310</v>
      </c>
      <c r="G190" s="116">
        <v>172763</v>
      </c>
      <c r="H190" s="116">
        <v>213536</v>
      </c>
      <c r="I190" s="117">
        <v>225375</v>
      </c>
      <c r="J190" s="116">
        <v>216403</v>
      </c>
      <c r="K190" s="116">
        <v>238439</v>
      </c>
      <c r="L190" s="116">
        <v>230143</v>
      </c>
      <c r="M190" s="116">
        <v>184360</v>
      </c>
      <c r="N190" s="116">
        <v>201932</v>
      </c>
      <c r="O190" s="94">
        <v>178257</v>
      </c>
      <c r="P190" s="94">
        <v>193942</v>
      </c>
      <c r="Q190" s="93">
        <f t="shared" si="9"/>
        <v>2394648</v>
      </c>
      <c r="R190" s="103"/>
    </row>
    <row r="191" spans="1:18" s="111" customFormat="1" ht="12.75">
      <c r="A191" s="107" t="str">
        <f>'2014 pax'!A191</f>
        <v>Taiwan</v>
      </c>
      <c r="B191" s="107" t="str">
        <f>'2014 pax'!B191</f>
        <v>Tainan</v>
      </c>
      <c r="C191" s="108" t="s">
        <v>355</v>
      </c>
      <c r="D191" s="93">
        <f>'2016 pax'!Q191</f>
        <v>367124</v>
      </c>
      <c r="E191" s="116">
        <v>32363</v>
      </c>
      <c r="F191" s="116">
        <v>34264</v>
      </c>
      <c r="G191" s="116">
        <v>32583</v>
      </c>
      <c r="H191" s="116">
        <v>38274</v>
      </c>
      <c r="I191" s="117">
        <v>40661</v>
      </c>
      <c r="J191" s="117">
        <v>39353</v>
      </c>
      <c r="K191" s="116">
        <v>42857</v>
      </c>
      <c r="L191" s="116">
        <v>43148</v>
      </c>
      <c r="M191" s="116">
        <v>33537</v>
      </c>
      <c r="N191" s="116">
        <v>39806</v>
      </c>
      <c r="O191" s="94">
        <v>34121</v>
      </c>
      <c r="P191" s="94">
        <v>35836</v>
      </c>
      <c r="Q191" s="93">
        <f t="shared" si="9"/>
        <v>446803</v>
      </c>
      <c r="R191" s="103"/>
    </row>
    <row r="192" spans="1:18" s="111" customFormat="1" ht="12.75">
      <c r="A192" s="107" t="str">
        <f>'2014 pax'!A192</f>
        <v>Taiwan</v>
      </c>
      <c r="B192" s="107" t="str">
        <f>'2014 pax'!B192</f>
        <v>Taipei Songshan</v>
      </c>
      <c r="C192" s="108" t="s">
        <v>345</v>
      </c>
      <c r="D192" s="93">
        <f>'2016 pax'!Q192</f>
        <v>6143445</v>
      </c>
      <c r="E192" s="118">
        <v>451624</v>
      </c>
      <c r="F192" s="118">
        <v>413601</v>
      </c>
      <c r="G192" s="118">
        <v>445832</v>
      </c>
      <c r="H192" s="118">
        <v>489584</v>
      </c>
      <c r="I192" s="117">
        <v>559226</v>
      </c>
      <c r="J192" s="116">
        <v>534285</v>
      </c>
      <c r="K192" s="116">
        <v>572021</v>
      </c>
      <c r="L192" s="116">
        <v>564745</v>
      </c>
      <c r="M192" s="116">
        <v>455048</v>
      </c>
      <c r="N192" s="116">
        <v>516467</v>
      </c>
      <c r="O192" s="94">
        <v>474593</v>
      </c>
      <c r="P192" s="94">
        <v>466137</v>
      </c>
      <c r="Q192" s="93">
        <f t="shared" si="9"/>
        <v>5943163</v>
      </c>
      <c r="R192" s="103"/>
    </row>
    <row r="193" spans="1:18" s="111" customFormat="1" ht="12.75">
      <c r="A193" s="107" t="str">
        <f>'2014 pax'!A193</f>
        <v>Taiwan</v>
      </c>
      <c r="B193" s="107" t="str">
        <f>'2014 pax'!B193</f>
        <v>Taipei Taoyuan</v>
      </c>
      <c r="C193" s="108" t="s">
        <v>343</v>
      </c>
      <c r="D193" s="93">
        <f>'2016 pax'!Q193</f>
        <v>42296322</v>
      </c>
      <c r="E193" s="94">
        <v>3671281</v>
      </c>
      <c r="F193" s="94">
        <v>3478814</v>
      </c>
      <c r="G193" s="94">
        <v>3635748</v>
      </c>
      <c r="H193" s="94">
        <v>3794787</v>
      </c>
      <c r="I193" s="94">
        <v>3713535</v>
      </c>
      <c r="J193" s="94">
        <v>3711722</v>
      </c>
      <c r="K193" s="94">
        <v>3912501</v>
      </c>
      <c r="L193" s="94">
        <v>3960860</v>
      </c>
      <c r="M193" s="94">
        <v>3413314</v>
      </c>
      <c r="N193" s="94">
        <v>3880269</v>
      </c>
      <c r="O193" s="94">
        <v>3776803</v>
      </c>
      <c r="P193" s="94">
        <v>3929072</v>
      </c>
      <c r="Q193" s="93">
        <f t="shared" si="9"/>
        <v>44878706</v>
      </c>
      <c r="R193" s="103"/>
    </row>
    <row r="194" spans="1:18" s="111" customFormat="1" ht="12.75">
      <c r="A194" s="107" t="str">
        <f>'2014 pax'!A194</f>
        <v>Taiwan</v>
      </c>
      <c r="B194" s="107" t="str">
        <f>'2014 pax'!B194</f>
        <v>Taitung</v>
      </c>
      <c r="C194" s="108" t="s">
        <v>349</v>
      </c>
      <c r="D194" s="93">
        <f>'2016 pax'!Q194</f>
        <v>300432</v>
      </c>
      <c r="E194" s="116">
        <v>24635</v>
      </c>
      <c r="F194" s="116">
        <v>22009</v>
      </c>
      <c r="G194" s="116">
        <v>27250</v>
      </c>
      <c r="H194" s="116">
        <v>27597</v>
      </c>
      <c r="I194" s="117">
        <v>29087</v>
      </c>
      <c r="J194" s="116">
        <v>26916</v>
      </c>
      <c r="K194" s="116">
        <v>32333</v>
      </c>
      <c r="L194" s="116">
        <v>32439</v>
      </c>
      <c r="M194" s="116">
        <v>27933</v>
      </c>
      <c r="N194" s="116">
        <v>25412</v>
      </c>
      <c r="O194" s="94">
        <v>24139</v>
      </c>
      <c r="P194" s="94">
        <v>23121</v>
      </c>
      <c r="Q194" s="93">
        <f t="shared" si="9"/>
        <v>322871</v>
      </c>
      <c r="R194" s="103"/>
    </row>
    <row r="195" spans="1:18" ht="12.75">
      <c r="A195" s="99" t="s">
        <v>360</v>
      </c>
      <c r="B195" s="99"/>
      <c r="C195" s="100"/>
      <c r="D195" s="93">
        <f>'2016 pax'!Q195</f>
        <v>62987716</v>
      </c>
      <c r="E195" s="101">
        <f aca="true" t="shared" si="12" ref="E195:P195">SUM(E185:E194)</f>
        <v>5203157</v>
      </c>
      <c r="F195" s="101">
        <f t="shared" si="12"/>
        <v>4942651</v>
      </c>
      <c r="G195" s="101">
        <f t="shared" si="12"/>
        <v>5186336</v>
      </c>
      <c r="H195" s="101">
        <f t="shared" si="12"/>
        <v>5587300</v>
      </c>
      <c r="I195" s="101">
        <f t="shared" si="12"/>
        <v>5699015</v>
      </c>
      <c r="J195" s="101">
        <f t="shared" si="12"/>
        <v>5604685</v>
      </c>
      <c r="K195" s="101">
        <f t="shared" si="12"/>
        <v>5944748</v>
      </c>
      <c r="L195" s="101">
        <f t="shared" si="12"/>
        <v>5966320</v>
      </c>
      <c r="M195" s="101">
        <f t="shared" si="12"/>
        <v>4983202</v>
      </c>
      <c r="N195" s="101">
        <f t="shared" si="12"/>
        <v>5674455</v>
      </c>
      <c r="O195" s="101">
        <f t="shared" si="12"/>
        <v>5380344</v>
      </c>
      <c r="P195" s="101">
        <f t="shared" si="12"/>
        <v>5536856</v>
      </c>
      <c r="Q195" s="109">
        <f>SUM(E195:P195)</f>
        <v>65709069</v>
      </c>
      <c r="R195" s="103"/>
    </row>
    <row r="196" spans="1:18" s="111" customFormat="1" ht="12.75">
      <c r="A196" s="107" t="s">
        <v>415</v>
      </c>
      <c r="B196" s="107" t="s">
        <v>418</v>
      </c>
      <c r="C196" s="108" t="s">
        <v>419</v>
      </c>
      <c r="D196" s="93">
        <f>'2016 pax'!Q196</f>
        <v>35203757</v>
      </c>
      <c r="E196" s="119">
        <v>3288101</v>
      </c>
      <c r="F196" s="119">
        <v>3017988</v>
      </c>
      <c r="G196" s="119">
        <v>3319595</v>
      </c>
      <c r="H196" s="119">
        <v>3218634</v>
      </c>
      <c r="I196" s="119">
        <v>3080690</v>
      </c>
      <c r="J196" s="119">
        <v>2950607</v>
      </c>
      <c r="K196" s="119">
        <v>3201662</v>
      </c>
      <c r="L196" s="119">
        <v>3278319</v>
      </c>
      <c r="M196" s="113">
        <v>2931574</v>
      </c>
      <c r="N196" s="113">
        <v>3201789</v>
      </c>
      <c r="O196" s="113">
        <v>3288826</v>
      </c>
      <c r="P196" s="113">
        <v>3521501</v>
      </c>
      <c r="Q196" s="93">
        <f t="shared" si="9"/>
        <v>38299286</v>
      </c>
      <c r="R196" s="103"/>
    </row>
    <row r="197" spans="1:18" s="115" customFormat="1" ht="12.75">
      <c r="A197" s="107" t="s">
        <v>415</v>
      </c>
      <c r="B197" s="107" t="s">
        <v>416</v>
      </c>
      <c r="C197" s="108" t="s">
        <v>417</v>
      </c>
      <c r="D197" s="93">
        <f>'2016 pax'!Q197</f>
        <v>55892428</v>
      </c>
      <c r="E197" s="119">
        <v>5552195</v>
      </c>
      <c r="F197" s="119">
        <v>5211709</v>
      </c>
      <c r="G197" s="119">
        <v>5340968</v>
      </c>
      <c r="H197" s="119">
        <v>5107082</v>
      </c>
      <c r="I197" s="119">
        <v>4622862</v>
      </c>
      <c r="J197" s="119">
        <v>4458148</v>
      </c>
      <c r="K197" s="119">
        <v>5202885</v>
      </c>
      <c r="L197" s="119">
        <v>5247916</v>
      </c>
      <c r="M197" s="113">
        <v>4495622</v>
      </c>
      <c r="N197" s="113">
        <v>4869842</v>
      </c>
      <c r="O197" s="113">
        <v>5126712</v>
      </c>
      <c r="P197" s="113">
        <v>5624763</v>
      </c>
      <c r="Q197" s="93">
        <f t="shared" si="9"/>
        <v>60860704</v>
      </c>
      <c r="R197" s="103"/>
    </row>
    <row r="198" spans="1:18" s="115" customFormat="1" ht="12.75">
      <c r="A198" s="107" t="s">
        <v>415</v>
      </c>
      <c r="B198" s="107" t="s">
        <v>420</v>
      </c>
      <c r="C198" s="108" t="s">
        <v>421</v>
      </c>
      <c r="D198" s="93">
        <f>'2016 pax'!Q198</f>
        <v>9446320</v>
      </c>
      <c r="E198" s="119">
        <v>1007507</v>
      </c>
      <c r="F198" s="119">
        <v>894355</v>
      </c>
      <c r="G198" s="119">
        <v>846186</v>
      </c>
      <c r="H198" s="119">
        <v>780786</v>
      </c>
      <c r="I198" s="119">
        <v>747205</v>
      </c>
      <c r="J198" s="119">
        <v>732745</v>
      </c>
      <c r="K198" s="119">
        <v>845192</v>
      </c>
      <c r="L198" s="119">
        <v>854544</v>
      </c>
      <c r="M198" s="113">
        <v>733718</v>
      </c>
      <c r="N198" s="113">
        <v>864176</v>
      </c>
      <c r="O198" s="113">
        <v>914596</v>
      </c>
      <c r="P198" s="113">
        <v>1009060</v>
      </c>
      <c r="Q198" s="93">
        <f t="shared" si="9"/>
        <v>10230070</v>
      </c>
      <c r="R198" s="103"/>
    </row>
    <row r="199" spans="1:18" s="115" customFormat="1" ht="12.75">
      <c r="A199" s="107" t="s">
        <v>415</v>
      </c>
      <c r="B199" s="107" t="s">
        <v>426</v>
      </c>
      <c r="C199" s="108" t="s">
        <v>427</v>
      </c>
      <c r="D199" s="93">
        <f>'2016 pax'!Q199</f>
        <v>2038224</v>
      </c>
      <c r="E199" s="119">
        <v>238979</v>
      </c>
      <c r="F199" s="119">
        <v>203302</v>
      </c>
      <c r="G199" s="119">
        <v>206114</v>
      </c>
      <c r="H199" s="119">
        <v>203980</v>
      </c>
      <c r="I199" s="119">
        <v>182150</v>
      </c>
      <c r="J199" s="119">
        <v>167227</v>
      </c>
      <c r="K199" s="119">
        <v>186397</v>
      </c>
      <c r="L199" s="119">
        <v>198029</v>
      </c>
      <c r="M199" s="113">
        <v>183131</v>
      </c>
      <c r="N199" s="113">
        <v>222549</v>
      </c>
      <c r="O199" s="113">
        <v>239472</v>
      </c>
      <c r="P199" s="113">
        <v>272045</v>
      </c>
      <c r="Q199" s="93">
        <f t="shared" si="9"/>
        <v>2503375</v>
      </c>
      <c r="R199" s="103"/>
    </row>
    <row r="200" spans="1:18" s="115" customFormat="1" ht="12.75">
      <c r="A200" s="107" t="s">
        <v>415</v>
      </c>
      <c r="B200" s="107" t="s">
        <v>422</v>
      </c>
      <c r="C200" s="108" t="s">
        <v>423</v>
      </c>
      <c r="D200" s="93">
        <f>'2016 pax'!Q200</f>
        <v>4004665</v>
      </c>
      <c r="E200" s="119">
        <v>378959</v>
      </c>
      <c r="F200" s="119">
        <v>335220</v>
      </c>
      <c r="G200" s="119">
        <v>398000</v>
      </c>
      <c r="H200" s="119">
        <v>391575</v>
      </c>
      <c r="I200" s="119">
        <v>373943</v>
      </c>
      <c r="J200" s="119">
        <v>344263</v>
      </c>
      <c r="K200" s="119">
        <v>354561</v>
      </c>
      <c r="L200" s="119">
        <v>357695</v>
      </c>
      <c r="M200" s="113">
        <v>348664</v>
      </c>
      <c r="N200" s="113">
        <v>351351</v>
      </c>
      <c r="O200" s="113">
        <v>354273</v>
      </c>
      <c r="P200" s="113">
        <v>378860</v>
      </c>
      <c r="Q200" s="93">
        <f t="shared" si="9"/>
        <v>4367364</v>
      </c>
      <c r="R200" s="103"/>
    </row>
    <row r="201" spans="1:18" s="115" customFormat="1" ht="12.75">
      <c r="A201" s="107" t="s">
        <v>415</v>
      </c>
      <c r="B201" s="107" t="s">
        <v>424</v>
      </c>
      <c r="C201" s="108" t="s">
        <v>425</v>
      </c>
      <c r="D201" s="93">
        <f>'2016 pax'!Q201</f>
        <v>15107185</v>
      </c>
      <c r="E201" s="119">
        <v>1624272</v>
      </c>
      <c r="F201" s="119">
        <v>1514773</v>
      </c>
      <c r="G201" s="119">
        <v>1516627</v>
      </c>
      <c r="H201" s="119">
        <v>1431078</v>
      </c>
      <c r="I201" s="119">
        <v>1189195</v>
      </c>
      <c r="J201" s="119">
        <v>1173120</v>
      </c>
      <c r="K201" s="119">
        <v>1393302</v>
      </c>
      <c r="L201" s="119">
        <v>1464457</v>
      </c>
      <c r="M201" s="113">
        <v>1151488</v>
      </c>
      <c r="N201" s="113">
        <v>1341822</v>
      </c>
      <c r="O201" s="113">
        <v>1406154</v>
      </c>
      <c r="P201" s="113">
        <v>1649155</v>
      </c>
      <c r="Q201" s="93">
        <f t="shared" si="9"/>
        <v>16855443</v>
      </c>
      <c r="R201" s="103"/>
    </row>
    <row r="202" spans="1:18" ht="12.75">
      <c r="A202" s="99" t="s">
        <v>428</v>
      </c>
      <c r="B202" s="99"/>
      <c r="C202" s="100"/>
      <c r="D202" s="93">
        <f>'2016 pax'!Q202</f>
        <v>121692579</v>
      </c>
      <c r="E202" s="101">
        <f aca="true" t="shared" si="13" ref="E202:P202">SUM(E196:E201)</f>
        <v>12090013</v>
      </c>
      <c r="F202" s="101">
        <f t="shared" si="13"/>
        <v>11177347</v>
      </c>
      <c r="G202" s="101">
        <f t="shared" si="13"/>
        <v>11627490</v>
      </c>
      <c r="H202" s="101">
        <f t="shared" si="13"/>
        <v>11133135</v>
      </c>
      <c r="I202" s="101">
        <f t="shared" si="13"/>
        <v>10196045</v>
      </c>
      <c r="J202" s="101">
        <f t="shared" si="13"/>
        <v>9826110</v>
      </c>
      <c r="K202" s="101">
        <f t="shared" si="13"/>
        <v>11183999</v>
      </c>
      <c r="L202" s="101">
        <f t="shared" si="13"/>
        <v>11400960</v>
      </c>
      <c r="M202" s="101">
        <f t="shared" si="13"/>
        <v>9844197</v>
      </c>
      <c r="N202" s="101">
        <f t="shared" si="13"/>
        <v>10851529</v>
      </c>
      <c r="O202" s="101">
        <f t="shared" si="13"/>
        <v>11330033</v>
      </c>
      <c r="P202" s="101">
        <f t="shared" si="13"/>
        <v>12455384</v>
      </c>
      <c r="Q202" s="109">
        <f>SUM(E202:P202)</f>
        <v>133116242</v>
      </c>
      <c r="R202" s="103"/>
    </row>
    <row r="203" spans="1:18" ht="12.75">
      <c r="A203" s="90" t="s">
        <v>114</v>
      </c>
      <c r="B203" s="90" t="s">
        <v>115</v>
      </c>
      <c r="C203" s="92" t="s">
        <v>116</v>
      </c>
      <c r="D203" s="93">
        <f>'2016 pax'!Q203</f>
        <v>24482119</v>
      </c>
      <c r="E203" s="94">
        <v>2209515</v>
      </c>
      <c r="F203" s="94">
        <v>1910626</v>
      </c>
      <c r="G203" s="94">
        <v>2032642</v>
      </c>
      <c r="H203" s="94">
        <v>2070764</v>
      </c>
      <c r="I203" s="94">
        <v>1941959</v>
      </c>
      <c r="J203" s="94">
        <v>1763103</v>
      </c>
      <c r="K203" s="94">
        <v>2138458</v>
      </c>
      <c r="L203" s="94">
        <v>2161831</v>
      </c>
      <c r="M203" s="94">
        <v>1867219</v>
      </c>
      <c r="N203" s="94">
        <v>1704351</v>
      </c>
      <c r="O203" s="94"/>
      <c r="P203" s="94"/>
      <c r="Q203" s="93">
        <f t="shared" si="9"/>
        <v>19800468</v>
      </c>
      <c r="R203" s="103"/>
    </row>
    <row r="204" spans="1:18" ht="12.75">
      <c r="A204" s="90" t="s">
        <v>114</v>
      </c>
      <c r="B204" s="90" t="s">
        <v>222</v>
      </c>
      <c r="C204" s="92" t="s">
        <v>223</v>
      </c>
      <c r="D204" s="93">
        <f>'2016 pax'!Q204</f>
        <v>83653455</v>
      </c>
      <c r="E204" s="94">
        <v>8037008</v>
      </c>
      <c r="F204" s="94">
        <v>6948157</v>
      </c>
      <c r="G204" s="94">
        <v>7511431</v>
      </c>
      <c r="H204" s="94">
        <v>7622946</v>
      </c>
      <c r="I204" s="94">
        <v>6850052</v>
      </c>
      <c r="J204" s="94">
        <v>6084674</v>
      </c>
      <c r="K204" s="94">
        <v>8065789</v>
      </c>
      <c r="L204" s="94">
        <v>8233311</v>
      </c>
      <c r="M204" s="94">
        <v>7215182</v>
      </c>
      <c r="N204" s="94">
        <v>6865296</v>
      </c>
      <c r="O204" s="94">
        <v>6953596</v>
      </c>
      <c r="P204" s="94">
        <v>7854657</v>
      </c>
      <c r="Q204" s="93">
        <f t="shared" si="9"/>
        <v>88242099</v>
      </c>
      <c r="R204" s="103"/>
    </row>
    <row r="205" spans="1:18" ht="12.75">
      <c r="A205" s="90" t="s">
        <v>114</v>
      </c>
      <c r="B205" s="90" t="s">
        <v>119</v>
      </c>
      <c r="C205" s="92" t="s">
        <v>120</v>
      </c>
      <c r="D205" s="93">
        <f>'2016 pax'!Q205</f>
        <v>11048243</v>
      </c>
      <c r="E205" s="94">
        <v>969633</v>
      </c>
      <c r="F205" s="94">
        <v>827369</v>
      </c>
      <c r="G205" s="94">
        <v>944038</v>
      </c>
      <c r="H205" s="94">
        <v>966563</v>
      </c>
      <c r="I205" s="94">
        <v>949983</v>
      </c>
      <c r="J205" s="94">
        <v>835825</v>
      </c>
      <c r="K205" s="94">
        <v>1038272</v>
      </c>
      <c r="L205" s="94">
        <v>1107675</v>
      </c>
      <c r="M205" s="94">
        <v>972723</v>
      </c>
      <c r="N205" s="94">
        <v>868844</v>
      </c>
      <c r="O205" s="94">
        <v>903826</v>
      </c>
      <c r="P205" s="94">
        <v>980837</v>
      </c>
      <c r="Q205" s="93">
        <f t="shared" si="9"/>
        <v>11365588</v>
      </c>
      <c r="R205" s="103"/>
    </row>
  </sheetData>
  <sheetProtection/>
  <mergeCells count="3">
    <mergeCell ref="A1:R1"/>
    <mergeCell ref="A2:Q2"/>
    <mergeCell ref="A3:R3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5"/>
  <sheetViews>
    <sheetView zoomScalePageLayoutView="0" workbookViewId="0" topLeftCell="A64">
      <selection activeCell="E72" sqref="E72"/>
    </sheetView>
  </sheetViews>
  <sheetFormatPr defaultColWidth="9.140625" defaultRowHeight="12.75"/>
  <cols>
    <col min="1" max="1" width="24.421875" style="0" bestFit="1" customWidth="1"/>
    <col min="2" max="2" width="30.7109375" style="0" bestFit="1" customWidth="1"/>
    <col min="3" max="3" width="6.57421875" style="19" customWidth="1"/>
    <col min="4" max="4" width="12.421875" style="0" bestFit="1" customWidth="1"/>
    <col min="5" max="12" width="11.00390625" style="0" customWidth="1"/>
    <col min="13" max="13" width="11.421875" style="0" customWidth="1"/>
    <col min="14" max="16" width="11.00390625" style="0" customWidth="1"/>
  </cols>
  <sheetData>
    <row r="1" spans="1:16" ht="19.5">
      <c r="A1" s="122" t="s">
        <v>437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7" ht="12.75">
      <c r="A2" s="126" t="s">
        <v>292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82"/>
    </row>
    <row r="3" spans="1:16" ht="12.75">
      <c r="A3" s="1"/>
      <c r="B3" s="1"/>
      <c r="C3" s="17"/>
      <c r="D3" s="2"/>
      <c r="E3" s="3"/>
      <c r="F3" s="3"/>
      <c r="G3" s="3"/>
      <c r="H3" s="3"/>
      <c r="I3" s="1"/>
      <c r="J3" s="4"/>
      <c r="K3" s="4"/>
      <c r="L3" s="4"/>
      <c r="M3" s="4"/>
      <c r="N3" s="5"/>
      <c r="O3" s="4"/>
      <c r="P3" s="4"/>
    </row>
    <row r="4" spans="1:16" ht="12.75">
      <c r="A4" s="6" t="s">
        <v>0</v>
      </c>
      <c r="B4" s="6" t="s">
        <v>1</v>
      </c>
      <c r="C4" s="18" t="s">
        <v>15</v>
      </c>
      <c r="D4" s="7" t="s">
        <v>378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</row>
    <row r="5" spans="1:17" ht="12.75">
      <c r="A5" s="10" t="s">
        <v>21</v>
      </c>
      <c r="B5" s="11" t="s">
        <v>22</v>
      </c>
      <c r="C5" s="28" t="s">
        <v>23</v>
      </c>
      <c r="D5" s="16">
        <f>'2016 pax'!Q5</f>
        <v>7919448</v>
      </c>
      <c r="E5" s="12">
        <f>'2017 pax'!E5/'2016 pax'!E5-1</f>
        <v>0.04765093558637923</v>
      </c>
      <c r="F5" s="12">
        <f>'2017 pax'!F5/'2016 pax'!F5-1</f>
        <v>0.0014703645490037331</v>
      </c>
      <c r="G5" s="12">
        <f>'2017 pax'!G5/'2016 pax'!G5-1</f>
        <v>0.03155648349748663</v>
      </c>
      <c r="H5" s="12">
        <f>'2017 pax'!H5/'2016 pax'!H5-1</f>
        <v>0.00459579791179765</v>
      </c>
      <c r="I5" s="12">
        <f>'2017 pax'!I5/'2016 pax'!I5-1</f>
        <v>0.01424357846211688</v>
      </c>
      <c r="J5" s="12">
        <f>'2017 pax'!J5/'2016 pax'!J5-1</f>
        <v>0.023237719541688184</v>
      </c>
      <c r="K5" s="12">
        <f>'2017 pax'!K5/'2016 pax'!K5-1</f>
        <v>0.01529633698636812</v>
      </c>
      <c r="L5" s="12">
        <f>'2017 pax'!L5/'2016 pax'!L5-1</f>
        <v>0.02218080120138244</v>
      </c>
      <c r="M5" s="12">
        <f>'2017 pax'!M5/'2016 pax'!M5-1</f>
        <v>0.019691020479923438</v>
      </c>
      <c r="N5" s="12">
        <f>'2017 pax'!N5/'2016 pax'!N5-1</f>
        <v>0.025264644399538128</v>
      </c>
      <c r="O5" s="12">
        <f>'2017 pax'!O5/'2016 pax'!O5-1</f>
        <v>0.030387721089633057</v>
      </c>
      <c r="P5" s="12">
        <f>'2017 pax'!P5/'2016 pax'!P5-1</f>
        <v>0.05206494023106267</v>
      </c>
      <c r="Q5" s="12"/>
    </row>
    <row r="6" spans="1:16" ht="12.75">
      <c r="A6" s="10" t="s">
        <v>21</v>
      </c>
      <c r="B6" s="26" t="s">
        <v>70</v>
      </c>
      <c r="C6" s="29" t="s">
        <v>71</v>
      </c>
      <c r="D6" s="16">
        <f>'2016 pax'!Q6</f>
        <v>253100</v>
      </c>
      <c r="E6" s="12">
        <f>'2017 pax'!E6/'2016 pax'!E6-1</f>
        <v>0.022471910112359605</v>
      </c>
      <c r="F6" s="12">
        <f>'2017 pax'!F6/'2016 pax'!F6-1</f>
        <v>-0.021739130434782594</v>
      </c>
      <c r="G6" s="12">
        <f>'2017 pax'!G6/'2016 pax'!G6-1</f>
        <v>0.09174311926605494</v>
      </c>
      <c r="H6" s="12">
        <f>'2017 pax'!H6/'2016 pax'!H6-1</f>
        <v>0.09004739336492884</v>
      </c>
      <c r="I6" s="12">
        <f>'2017 pax'!I6/'2016 pax'!I6-1</f>
        <v>0.06542056074766345</v>
      </c>
      <c r="J6" s="12">
        <f>'2017 pax'!J6/'2016 pax'!J6-1</f>
        <v>0.014999999999999902</v>
      </c>
      <c r="K6" s="12">
        <f>'2017 pax'!K6/'2016 pax'!K6-1</f>
        <v>0.08219178082191791</v>
      </c>
      <c r="L6" s="12">
        <f>'2017 pax'!L6/'2016 pax'!L6-1</f>
        <v>0.044642857142857206</v>
      </c>
      <c r="M6" s="12">
        <f>'2017 pax'!M6/'2016 pax'!M6-1</f>
        <v>0.022321428571428603</v>
      </c>
      <c r="N6" s="12">
        <f>'2017 pax'!N6/'2016 pax'!N6-1</f>
        <v>0.045248868778280604</v>
      </c>
      <c r="O6" s="12">
        <f>'2017 pax'!O6/'2016 pax'!O6-1</f>
        <v>0.07441860465116279</v>
      </c>
      <c r="P6" s="12">
        <f>'2017 pax'!P6/'2016 pax'!P6-1</f>
        <v>0.004484304932735439</v>
      </c>
    </row>
    <row r="7" spans="1:16" ht="12.75">
      <c r="A7" s="10" t="s">
        <v>21</v>
      </c>
      <c r="B7" s="10" t="s">
        <v>24</v>
      </c>
      <c r="C7" s="28" t="s">
        <v>25</v>
      </c>
      <c r="D7" s="16">
        <f>'2016 pax'!Q7</f>
        <v>612174</v>
      </c>
      <c r="E7" s="12">
        <f>'2017 pax'!E7/'2016 pax'!E7-1</f>
        <v>0.08488704744993592</v>
      </c>
      <c r="F7" s="12">
        <f>'2017 pax'!F7/'2016 pax'!F7-1</f>
        <v>-0.025170648464163836</v>
      </c>
      <c r="G7" s="12">
        <f>'2017 pax'!G7/'2016 pax'!G7-1</f>
        <v>0.03301661763536612</v>
      </c>
      <c r="H7" s="12">
        <f>'2017 pax'!H7/'2016 pax'!H7-1</f>
        <v>0.039672367525133145</v>
      </c>
      <c r="I7" s="12">
        <f>'2017 pax'!I7/'2016 pax'!I7-1</f>
        <v>0.01861322180583458</v>
      </c>
      <c r="J7" s="12">
        <f>'2017 pax'!J7/'2016 pax'!J7-1</f>
        <v>-0.036946003483646184</v>
      </c>
      <c r="K7" s="12">
        <f>'2017 pax'!K7/'2016 pax'!K7-1</f>
        <v>-0.01651409082749955</v>
      </c>
      <c r="L7" s="12">
        <f>'2017 pax'!L7/'2016 pax'!L7-1</f>
        <v>0.008807965464419976</v>
      </c>
      <c r="M7" s="12">
        <f>'2017 pax'!M7/'2016 pax'!M7-1</f>
        <v>-0.034233305486927046</v>
      </c>
      <c r="N7" s="12">
        <f>'2017 pax'!N7/'2016 pax'!N7-1</f>
        <v>-0.010612047693820847</v>
      </c>
      <c r="O7" s="12">
        <f>'2017 pax'!O7/'2016 pax'!O7-1</f>
        <v>0.08387635092180545</v>
      </c>
      <c r="P7" s="12">
        <f>'2017 pax'!P7/'2016 pax'!P7-1</f>
        <v>0.0028730628591329133</v>
      </c>
    </row>
    <row r="8" spans="1:16" ht="12.75">
      <c r="A8" s="10" t="s">
        <v>21</v>
      </c>
      <c r="B8" s="26" t="s">
        <v>104</v>
      </c>
      <c r="C8" s="29" t="s">
        <v>105</v>
      </c>
      <c r="D8" s="16">
        <f>'2016 pax'!Q8</f>
        <v>129400</v>
      </c>
      <c r="E8" s="12">
        <f>'2017 pax'!E8/'2016 pax'!E8-1</f>
        <v>-0.021276595744680882</v>
      </c>
      <c r="F8" s="12">
        <f>'2017 pax'!F8/'2016 pax'!F8-1</f>
        <v>-0.06999999999999995</v>
      </c>
      <c r="G8" s="12">
        <f>'2017 pax'!G8/'2016 pax'!G8-1</f>
        <v>0</v>
      </c>
      <c r="H8" s="12">
        <f>'2017 pax'!H8/'2016 pax'!H8-1</f>
        <v>-0.02564102564102566</v>
      </c>
      <c r="I8" s="12">
        <f>'2017 pax'!I8/'2016 pax'!I8-1</f>
        <v>0.07476635514018692</v>
      </c>
      <c r="J8" s="12">
        <f>'2017 pax'!J8/'2016 pax'!J8-1</f>
        <v>0.1287128712871286</v>
      </c>
      <c r="K8" s="12">
        <f>'2017 pax'!K8/'2016 pax'!K8-1</f>
        <v>0.04761904761904767</v>
      </c>
      <c r="L8" s="12">
        <f>'2017 pax'!L8/'2016 pax'!L8-1</f>
        <v>0.036363636363636376</v>
      </c>
      <c r="M8" s="12">
        <f>'2017 pax'!M8/'2016 pax'!M8-1</f>
        <v>0.028301886792452935</v>
      </c>
      <c r="N8" s="12">
        <f>'2017 pax'!N8/'2016 pax'!N8-1</f>
        <v>0.08695652173913038</v>
      </c>
      <c r="O8" s="12">
        <f>'2017 pax'!O8/'2016 pax'!O8-1</f>
        <v>0.05084745762711873</v>
      </c>
      <c r="P8" s="12">
        <f>'2017 pax'!P8/'2016 pax'!P8-1</f>
        <v>-0.01851851851851849</v>
      </c>
    </row>
    <row r="9" spans="1:16" ht="12.75">
      <c r="A9" s="10" t="s">
        <v>21</v>
      </c>
      <c r="B9" s="10" t="s">
        <v>68</v>
      </c>
      <c r="C9" s="28" t="s">
        <v>109</v>
      </c>
      <c r="D9" s="16">
        <f>'2016 pax'!Q9</f>
        <v>359400</v>
      </c>
      <c r="E9" s="12">
        <f>'2017 pax'!E9/'2016 pax'!E9-1</f>
        <v>0.10441767068273089</v>
      </c>
      <c r="F9" s="12">
        <f>'2017 pax'!F9/'2016 pax'!F9-1</f>
        <v>0.03802281368821303</v>
      </c>
      <c r="G9" s="12">
        <f>'2017 pax'!G9/'2016 pax'!G9-1</f>
        <v>0.09698996655518388</v>
      </c>
      <c r="H9" s="12">
        <f>'2017 pax'!H9/'2016 pax'!H9-1</f>
        <v>0.05154639175257736</v>
      </c>
      <c r="I9" s="12">
        <f>'2017 pax'!I9/'2016 pax'!I9-1</f>
        <v>-0.017921146953404965</v>
      </c>
      <c r="J9" s="12">
        <f>'2017 pax'!J9/'2016 pax'!J9-1</f>
        <v>-0.06896551724137934</v>
      </c>
      <c r="K9" s="12">
        <f>'2017 pax'!K9/'2016 pax'!K9-1</f>
        <v>-0.02114803625377648</v>
      </c>
      <c r="L9" s="12">
        <f>'2017 pax'!L9/'2016 pax'!L9-1</f>
        <v>-0.022792022792022748</v>
      </c>
      <c r="M9" s="12">
        <f>'2017 pax'!M9/'2016 pax'!M9-1</f>
        <v>-0.051359516616314216</v>
      </c>
      <c r="N9" s="12">
        <f>'2017 pax'!N9/'2016 pax'!N9-1</f>
        <v>0.032738095238095344</v>
      </c>
      <c r="O9" s="12">
        <f>'2017 pax'!O9/'2016 pax'!O9-1</f>
        <v>0.01904761904761898</v>
      </c>
      <c r="P9" s="12">
        <f>'2017 pax'!P9/'2016 pax'!P9-1</f>
        <v>0.10038610038610041</v>
      </c>
    </row>
    <row r="10" spans="1:16" ht="12.75">
      <c r="A10" s="10" t="s">
        <v>21</v>
      </c>
      <c r="B10" s="10" t="s">
        <v>64</v>
      </c>
      <c r="C10" s="28" t="s">
        <v>108</v>
      </c>
      <c r="D10" s="16">
        <f>'2016 pax'!Q10</f>
        <v>480700</v>
      </c>
      <c r="E10" s="12">
        <f>'2017 pax'!E10/'2016 pax'!E10-1</f>
        <v>0.12097192224622022</v>
      </c>
      <c r="F10" s="12">
        <f>'2017 pax'!F10/'2016 pax'!F10-1</f>
        <v>0.02207756232686986</v>
      </c>
      <c r="G10" s="12">
        <f>'2017 pax'!G10/'2016 pax'!G10-1</f>
        <v>-0.0007299270072992359</v>
      </c>
      <c r="H10" s="12">
        <f>'2017 pax'!H10/'2016 pax'!H10-1</f>
        <v>0.23071065989847717</v>
      </c>
      <c r="I10" s="12">
        <f>'2017 pax'!I10/'2016 pax'!I10-1</f>
        <v>0.03329305135951666</v>
      </c>
      <c r="J10" s="12">
        <f>'2017 pax'!J10/'2016 pax'!J10-1</f>
        <v>0.05496875000000001</v>
      </c>
      <c r="K10" s="12">
        <f>'2017 pax'!K10/'2016 pax'!K10-1</f>
        <v>0.004745762711864332</v>
      </c>
      <c r="L10" s="12">
        <f>'2017 pax'!L10/'2016 pax'!L10-1</f>
        <v>0.016426426426426444</v>
      </c>
      <c r="M10" s="12">
        <f>'2017 pax'!M10/'2016 pax'!M10-1</f>
        <v>0.0473809523809523</v>
      </c>
      <c r="N10" s="12">
        <f>'2017 pax'!N10/'2016 pax'!N10-1</f>
        <v>0.05972222222222223</v>
      </c>
      <c r="O10" s="12">
        <f>'2017 pax'!O10/'2016 pax'!O10-1</f>
        <v>0.08722222222222231</v>
      </c>
      <c r="P10" s="12">
        <f>'2017 pax'!P10/'2016 pax'!P10-1</f>
        <v>0.03175050301810867</v>
      </c>
    </row>
    <row r="11" spans="1:16" ht="12.75">
      <c r="A11" s="10" t="s">
        <v>21</v>
      </c>
      <c r="B11" s="10" t="s">
        <v>26</v>
      </c>
      <c r="C11" s="28" t="s">
        <v>27</v>
      </c>
      <c r="D11" s="16">
        <f>'2016 pax'!Q11</f>
        <v>22497766</v>
      </c>
      <c r="E11" s="12">
        <f>'2017 pax'!E11/'2016 pax'!E11-1</f>
        <v>0.024820817821444185</v>
      </c>
      <c r="F11" s="12">
        <f>'2017 pax'!F11/'2016 pax'!F11-1</f>
        <v>-0.022584270204252688</v>
      </c>
      <c r="G11" s="12">
        <f>'2017 pax'!G11/'2016 pax'!G11-1</f>
        <v>-0.005167377875084922</v>
      </c>
      <c r="H11" s="12">
        <f>'2017 pax'!H11/'2016 pax'!H11-1</f>
        <v>0.03912608060678213</v>
      </c>
      <c r="I11" s="12">
        <f>'2017 pax'!I11/'2016 pax'!I11-1</f>
        <v>0.023965264271334386</v>
      </c>
      <c r="J11" s="12">
        <f>'2017 pax'!J11/'2016 pax'!J11-1</f>
        <v>0.023494162115545558</v>
      </c>
      <c r="K11" s="12">
        <f>'2017 pax'!K11/'2016 pax'!K11-1</f>
        <v>0.0234554157029343</v>
      </c>
      <c r="L11" s="12">
        <f>'2017 pax'!L11/'2016 pax'!L11-1</f>
        <v>0.029655452239710778</v>
      </c>
      <c r="M11" s="12">
        <f>'2017 pax'!M11/'2016 pax'!M11-1</f>
        <v>0.013125242312361785</v>
      </c>
      <c r="N11" s="12">
        <f>'2017 pax'!N11/'2016 pax'!N11-1</f>
        <v>0.03150768096943923</v>
      </c>
      <c r="O11" s="12">
        <f>'2017 pax'!O11/'2016 pax'!O11-1</f>
        <v>0.03300460714066844</v>
      </c>
      <c r="P11" s="12">
        <f>'2017 pax'!P11/'2016 pax'!P11-1</f>
        <v>0.021530195812282216</v>
      </c>
    </row>
    <row r="12" spans="1:16" ht="12.75">
      <c r="A12" s="10" t="s">
        <v>21</v>
      </c>
      <c r="B12" s="10" t="s">
        <v>438</v>
      </c>
      <c r="C12" s="28" t="s">
        <v>439</v>
      </c>
      <c r="D12" s="16">
        <f>'2016 pax'!Q12</f>
        <v>120700</v>
      </c>
      <c r="E12" s="12">
        <f>'2017 pax'!E12/'2016 pax'!E12-1</f>
        <v>0.8548387096774193</v>
      </c>
      <c r="F12" s="12">
        <f>'2017 pax'!F12/'2016 pax'!F12-1</f>
        <v>0.5714285714285714</v>
      </c>
      <c r="G12" s="12">
        <f>'2017 pax'!G12/'2016 pax'!G12-1</f>
        <v>0.37777777777777777</v>
      </c>
      <c r="H12" s="12">
        <f>'2017 pax'!H12/'2016 pax'!H12-1</f>
        <v>0.24489795918367352</v>
      </c>
      <c r="I12" s="12">
        <f>'2017 pax'!I12/'2016 pax'!I12-1</f>
        <v>0.23655913978494625</v>
      </c>
      <c r="J12" s="12">
        <f>'2017 pax'!J12/'2016 pax'!J12-1</f>
        <v>0.2857142857142858</v>
      </c>
      <c r="K12" s="12">
        <f>'2017 pax'!K12/'2016 pax'!K12-1</f>
        <v>0.2857142857142858</v>
      </c>
      <c r="L12" s="12">
        <f>'2017 pax'!L12/'2016 pax'!L12-1</f>
        <v>0.21100917431192667</v>
      </c>
      <c r="M12" s="12">
        <f>'2017 pax'!M12/'2016 pax'!M12-1</f>
        <v>0.19354838709677424</v>
      </c>
      <c r="N12" s="12">
        <f>'2017 pax'!N12/'2016 pax'!N12-1</f>
        <v>0.2100840336134453</v>
      </c>
      <c r="O12" s="12">
        <f>'2017 pax'!O12/'2016 pax'!O12-1</f>
        <v>0.04385964912280693</v>
      </c>
      <c r="P12" s="12">
        <f>'2017 pax'!P12/'2016 pax'!P12-1</f>
        <v>0.04800000000000004</v>
      </c>
    </row>
    <row r="13" spans="1:16" ht="12.75">
      <c r="A13" s="10" t="s">
        <v>21</v>
      </c>
      <c r="B13" s="10" t="s">
        <v>65</v>
      </c>
      <c r="C13" s="28" t="s">
        <v>112</v>
      </c>
      <c r="D13" s="16">
        <f>'2016 pax'!Q13</f>
        <v>374800</v>
      </c>
      <c r="E13" s="12">
        <f>'2017 pax'!E13/'2016 pax'!E13-1</f>
        <v>-0.2749003984063745</v>
      </c>
      <c r="F13" s="12">
        <f>'2017 pax'!F13/'2016 pax'!F13-1</f>
        <v>-0.11764705882352944</v>
      </c>
      <c r="G13" s="12">
        <f>'2017 pax'!G13/'2016 pax'!G13-1</f>
        <v>-0.12350597609561753</v>
      </c>
      <c r="H13" s="12">
        <f>'2017 pax'!H13/'2016 pax'!H13-1</f>
        <v>-0.08681672025723475</v>
      </c>
      <c r="I13" s="12">
        <f>'2017 pax'!I13/'2016 pax'!I13-1</f>
        <v>-0.026627218934911268</v>
      </c>
      <c r="J13" s="12">
        <f>'2017 pax'!J13/'2016 pax'!J13-1</f>
        <v>0.06970509383378021</v>
      </c>
      <c r="K13" s="12">
        <f>'2017 pax'!K13/'2016 pax'!K13-1</f>
        <v>0.029147982062780242</v>
      </c>
      <c r="L13" s="12">
        <f>'2017 pax'!L13/'2016 pax'!L13-1</f>
        <v>0.10669975186104219</v>
      </c>
      <c r="M13" s="12">
        <f>'2017 pax'!M13/'2016 pax'!M13-1</f>
        <v>0.06133333333333324</v>
      </c>
      <c r="N13" s="12">
        <f>'2017 pax'!N13/'2016 pax'!N13-1</f>
        <v>0.16272189349112431</v>
      </c>
      <c r="O13" s="12">
        <f>'2017 pax'!O13/'2016 pax'!O13-1</f>
        <v>0.22222222222222232</v>
      </c>
      <c r="P13" s="12">
        <f>'2017 pax'!P13/'2016 pax'!P13-1</f>
        <v>0.23706896551724133</v>
      </c>
    </row>
    <row r="14" spans="1:16" ht="12.75">
      <c r="A14" s="10" t="s">
        <v>21</v>
      </c>
      <c r="B14" s="26" t="s">
        <v>96</v>
      </c>
      <c r="C14" s="29" t="s">
        <v>97</v>
      </c>
      <c r="D14" s="16">
        <f>'2016 pax'!Q14</f>
        <v>173000</v>
      </c>
      <c r="E14" s="12">
        <f>'2017 pax'!E14/'2016 pax'!E14-1</f>
        <v>0.1015625</v>
      </c>
      <c r="F14" s="12">
        <f>'2017 pax'!F14/'2016 pax'!F14-1</f>
        <v>0</v>
      </c>
      <c r="G14" s="12">
        <f>'2017 pax'!G14/'2016 pax'!G14-1</f>
        <v>0.014388489208633004</v>
      </c>
      <c r="H14" s="12">
        <f>'2017 pax'!H14/'2016 pax'!H14-1</f>
        <v>-0.0273972602739726</v>
      </c>
      <c r="I14" s="12">
        <f>'2017 pax'!I14/'2016 pax'!I14-1</f>
        <v>0.04137931034482767</v>
      </c>
      <c r="J14" s="12">
        <f>'2017 pax'!J14/'2016 pax'!J14-1</f>
        <v>0.00694444444444442</v>
      </c>
      <c r="K14" s="12">
        <f>'2017 pax'!K14/'2016 pax'!K14-1</f>
        <v>0.019867549668874274</v>
      </c>
      <c r="L14" s="12">
        <f>'2017 pax'!L14/'2016 pax'!L14-1</f>
        <v>0.13103448275862073</v>
      </c>
      <c r="M14" s="12">
        <f>'2017 pax'!M14/'2016 pax'!M14-1</f>
        <v>-0.019867549668874163</v>
      </c>
      <c r="N14" s="12">
        <f>'2017 pax'!N14/'2016 pax'!N14-1</f>
        <v>-0.03246753246753242</v>
      </c>
      <c r="O14" s="12">
        <f>'2017 pax'!O14/'2016 pax'!O14-1</f>
        <v>-0.060810810810810856</v>
      </c>
      <c r="P14" s="12">
        <f>'2017 pax'!P14/'2016 pax'!P14-1</f>
        <v>-0.08496732026143794</v>
      </c>
    </row>
    <row r="15" spans="1:16" ht="12.75">
      <c r="A15" s="10" t="s">
        <v>21</v>
      </c>
      <c r="B15" s="10" t="s">
        <v>28</v>
      </c>
      <c r="C15" s="28" t="s">
        <v>29</v>
      </c>
      <c r="D15" s="16">
        <f>'2016 pax'!Q15</f>
        <v>4847792</v>
      </c>
      <c r="E15" s="12">
        <f>'2017 pax'!E15/'2016 pax'!E15-1</f>
        <v>0.07555235926325454</v>
      </c>
      <c r="F15" s="12">
        <f>'2017 pax'!F15/'2016 pax'!F15-1</f>
        <v>-0.0770413166938777</v>
      </c>
      <c r="G15" s="12">
        <f>'2017 pax'!G15/'2016 pax'!G15-1</f>
        <v>-0.0025197821504798767</v>
      </c>
      <c r="H15" s="12">
        <f>'2017 pax'!H15/'2016 pax'!H15-1</f>
        <v>0.10824455717042358</v>
      </c>
      <c r="I15" s="12">
        <f>'2017 pax'!I15/'2016 pax'!I15-1</f>
        <v>0.022274812349586393</v>
      </c>
      <c r="J15" s="12">
        <f>'2017 pax'!J15/'2016 pax'!J15-1</f>
        <v>-0.005912873072583147</v>
      </c>
      <c r="K15" s="12">
        <f>'2017 pax'!K15/'2016 pax'!K15-1</f>
        <v>0.02583636328658545</v>
      </c>
      <c r="L15" s="12">
        <f>'2017 pax'!L15/'2016 pax'!L15-1</f>
        <v>0.024368602988368515</v>
      </c>
      <c r="M15" s="12">
        <f>'2017 pax'!M15/'2016 pax'!M15-1</f>
        <v>0.0008588333329464515</v>
      </c>
      <c r="N15" s="12">
        <f>'2017 pax'!N15/'2016 pax'!N15-1</f>
        <v>0.02496604680907799</v>
      </c>
      <c r="O15" s="12">
        <f>'2017 pax'!O15/'2016 pax'!O15-1</f>
        <v>0.012904833460443577</v>
      </c>
      <c r="P15" s="12">
        <f>'2017 pax'!P15/'2016 pax'!P15-1</f>
        <v>0.01253247134880997</v>
      </c>
    </row>
    <row r="16" spans="1:16" ht="12.75">
      <c r="A16" s="10" t="s">
        <v>21</v>
      </c>
      <c r="B16" s="10" t="s">
        <v>30</v>
      </c>
      <c r="C16" s="28" t="s">
        <v>31</v>
      </c>
      <c r="D16" s="16">
        <f>'2016 pax'!Q16</f>
        <v>2893153</v>
      </c>
      <c r="E16" s="12">
        <f>'2017 pax'!E16/'2016 pax'!E16-1</f>
        <v>0.10700236034618404</v>
      </c>
      <c r="F16" s="12">
        <f>'2017 pax'!F16/'2016 pax'!F16-1</f>
        <v>0.0417589740818789</v>
      </c>
      <c r="G16" s="12">
        <f>'2017 pax'!G16/'2016 pax'!G16-1</f>
        <v>0.11725647835761976</v>
      </c>
      <c r="H16" s="12">
        <f>'2017 pax'!H16/'2016 pax'!H16-1</f>
        <v>0.023560110900628484</v>
      </c>
      <c r="I16" s="12">
        <f>'2017 pax'!I16/'2016 pax'!I16-1</f>
        <v>0.09771204336475958</v>
      </c>
      <c r="J16" s="12">
        <f>'2017 pax'!J16/'2016 pax'!J16-1</f>
        <v>0.1045498010689343</v>
      </c>
      <c r="K16" s="12">
        <f>'2017 pax'!K16/'2016 pax'!K16-1</f>
        <v>0.08438118155678365</v>
      </c>
      <c r="L16" s="12">
        <f>'2017 pax'!L16/'2016 pax'!L16-1</f>
        <v>0.0782841242602601</v>
      </c>
      <c r="M16" s="12">
        <f>'2017 pax'!M16/'2016 pax'!M16-1</f>
        <v>0.07899274528364875</v>
      </c>
      <c r="N16" s="12">
        <f>'2017 pax'!N16/'2016 pax'!N16-1</f>
        <v>0.06636609489371281</v>
      </c>
      <c r="O16" s="12">
        <f>'2017 pax'!O16/'2016 pax'!O16-1</f>
        <v>0.047048699595955146</v>
      </c>
      <c r="P16" s="12">
        <f>'2017 pax'!P16/'2016 pax'!P16-1</f>
        <v>0.04323497196023984</v>
      </c>
    </row>
    <row r="17" spans="1:16" ht="12.75">
      <c r="A17" s="10" t="s">
        <v>21</v>
      </c>
      <c r="B17" s="10" t="s">
        <v>66</v>
      </c>
      <c r="C17" s="28" t="s">
        <v>111</v>
      </c>
      <c r="D17" s="16">
        <f>'2016 pax'!Q17</f>
        <v>395200</v>
      </c>
      <c r="E17" s="12">
        <f>'2017 pax'!E17/'2016 pax'!E17-1</f>
        <v>0.015337423312883347</v>
      </c>
      <c r="F17" s="12">
        <f>'2017 pax'!F17/'2016 pax'!F17-1</f>
        <v>0.03412969283276457</v>
      </c>
      <c r="G17" s="12">
        <f>'2017 pax'!G17/'2016 pax'!G17-1</f>
        <v>0.04451038575667665</v>
      </c>
      <c r="H17" s="12">
        <f>'2017 pax'!H17/'2016 pax'!H17-1</f>
        <v>0.04012345679012341</v>
      </c>
      <c r="I17" s="12">
        <f>'2017 pax'!I17/'2016 pax'!I17-1</f>
        <v>0.04658385093167694</v>
      </c>
      <c r="J17" s="12">
        <f>'2017 pax'!J17/'2016 pax'!J17-1</f>
        <v>0.0744336569579287</v>
      </c>
      <c r="K17" s="12">
        <f>'2017 pax'!K17/'2016 pax'!K17-1</f>
        <v>0.036474164133738496</v>
      </c>
      <c r="L17" s="12">
        <f>'2017 pax'!L17/'2016 pax'!L17-1</f>
        <v>0.044303797468354444</v>
      </c>
      <c r="M17" s="12">
        <f>'2017 pax'!M17/'2016 pax'!M17-1</f>
        <v>0.07761194029850738</v>
      </c>
      <c r="N17" s="12">
        <f>'2017 pax'!N17/'2016 pax'!N17-1</f>
        <v>0.05865921787709505</v>
      </c>
      <c r="O17" s="12">
        <f>'2017 pax'!O17/'2016 pax'!O17-1</f>
        <v>0.0896358543417366</v>
      </c>
      <c r="P17" s="12">
        <f>'2017 pax'!P17/'2016 pax'!P17-1</f>
        <v>0.014450867052023142</v>
      </c>
    </row>
    <row r="18" spans="1:16" ht="12.75">
      <c r="A18" s="10" t="s">
        <v>21</v>
      </c>
      <c r="B18" s="10" t="s">
        <v>32</v>
      </c>
      <c r="C18" s="28" t="s">
        <v>33</v>
      </c>
      <c r="D18" s="16">
        <f>'2016 pax'!Q18</f>
        <v>2075263</v>
      </c>
      <c r="E18" s="12">
        <f>'2017 pax'!E18/'2016 pax'!E18-1</f>
        <v>0.08392665952890788</v>
      </c>
      <c r="F18" s="12">
        <f>'2017 pax'!F18/'2016 pax'!F18-1</f>
        <v>0.01833388767654487</v>
      </c>
      <c r="G18" s="12">
        <f>'2017 pax'!G18/'2016 pax'!G18-1</f>
        <v>0.009700954600879719</v>
      </c>
      <c r="H18" s="12">
        <f>'2017 pax'!H18/'2016 pax'!H18-1</f>
        <v>0.03590474552112255</v>
      </c>
      <c r="I18" s="12">
        <f>'2017 pax'!I18/'2016 pax'!I18-1</f>
        <v>-0.02488422567578552</v>
      </c>
      <c r="J18" s="12">
        <f>'2017 pax'!J18/'2016 pax'!J18-1</f>
        <v>-0.0014952016233618082</v>
      </c>
      <c r="K18" s="12">
        <f>'2017 pax'!K18/'2016 pax'!K18-1</f>
        <v>-0.003392340310964581</v>
      </c>
      <c r="L18" s="12">
        <f>'2017 pax'!L18/'2016 pax'!L18-1</f>
        <v>0.016064633160478792</v>
      </c>
      <c r="M18" s="12">
        <f>'2017 pax'!M18/'2016 pax'!M18-1</f>
        <v>-0.02641834209133631</v>
      </c>
      <c r="N18" s="12">
        <f>'2017 pax'!N18/'2016 pax'!N18-1</f>
        <v>-0.034801064402766646</v>
      </c>
      <c r="O18" s="12">
        <f>'2017 pax'!O18/'2016 pax'!O18-1</f>
        <v>-0.006045678459471571</v>
      </c>
      <c r="P18" s="12">
        <f>'2017 pax'!P18/'2016 pax'!P18-1</f>
        <v>-0.03555896031511452</v>
      </c>
    </row>
    <row r="19" spans="1:16" ht="12.75">
      <c r="A19" s="10" t="s">
        <v>21</v>
      </c>
      <c r="B19" s="26" t="s">
        <v>100</v>
      </c>
      <c r="C19" s="29" t="s">
        <v>101</v>
      </c>
      <c r="D19" s="16">
        <f>'2016 pax'!Q19</f>
        <v>148000</v>
      </c>
      <c r="E19" s="12">
        <f>'2017 pax'!E19/'2016 pax'!E19-1</f>
        <v>-0.11538461538461542</v>
      </c>
      <c r="F19" s="12">
        <f>'2017 pax'!F19/'2016 pax'!F19-1</f>
        <v>-0.017094017094017144</v>
      </c>
      <c r="G19" s="12">
        <f>'2017 pax'!G19/'2016 pax'!G19-1</f>
        <v>-0.02238805970149249</v>
      </c>
      <c r="H19" s="12">
        <f>'2017 pax'!H19/'2016 pax'!H19-1</f>
        <v>0.024193548387096753</v>
      </c>
      <c r="I19" s="12">
        <f>'2017 pax'!I19/'2016 pax'!I19-1</f>
        <v>0.03389830508474567</v>
      </c>
      <c r="J19" s="12">
        <f>'2017 pax'!J19/'2016 pax'!J19-1</f>
        <v>-0.03539823008849563</v>
      </c>
      <c r="K19" s="12">
        <f>'2017 pax'!K19/'2016 pax'!K19-1</f>
        <v>0.032786885245901676</v>
      </c>
      <c r="L19" s="12">
        <f>'2017 pax'!L19/'2016 pax'!L19-1</f>
        <v>0.03389830508474567</v>
      </c>
      <c r="M19" s="12">
        <f>'2017 pax'!M19/'2016 pax'!M19-1</f>
        <v>-0.04878048780487809</v>
      </c>
      <c r="N19" s="12">
        <f>'2017 pax'!N19/'2016 pax'!N19-1</f>
        <v>0.051851851851851816</v>
      </c>
      <c r="O19" s="12">
        <f>'2017 pax'!O19/'2016 pax'!O19-1</f>
        <v>0.05833333333333335</v>
      </c>
      <c r="P19" s="12">
        <f>'2017 pax'!P19/'2016 pax'!P19-1</f>
        <v>-0.023809523809523836</v>
      </c>
    </row>
    <row r="20" spans="1:16" ht="12.75">
      <c r="A20" s="10" t="s">
        <v>21</v>
      </c>
      <c r="B20" s="26" t="s">
        <v>86</v>
      </c>
      <c r="C20" s="29" t="s">
        <v>87</v>
      </c>
      <c r="D20" s="16">
        <f>'2016 pax'!Q20</f>
        <v>204600</v>
      </c>
      <c r="E20" s="12">
        <f>'2017 pax'!E20/'2016 pax'!E20-1</f>
        <v>0.13235294117647056</v>
      </c>
      <c r="F20" s="12">
        <f>'2017 pax'!F20/'2016 pax'!F20-1</f>
        <v>0.08917197452229297</v>
      </c>
      <c r="G20" s="12">
        <f>'2017 pax'!G20/'2016 pax'!G20-1</f>
        <v>0.19318181818181812</v>
      </c>
      <c r="H20" s="12">
        <f>'2017 pax'!H20/'2016 pax'!H20-1</f>
        <v>0.14723926380368102</v>
      </c>
      <c r="I20" s="12">
        <f>'2017 pax'!I20/'2016 pax'!I20-1</f>
        <v>0.15555555555555545</v>
      </c>
      <c r="J20" s="12">
        <f>'2017 pax'!J20/'2016 pax'!J20-1</f>
        <v>0.035502958579881616</v>
      </c>
      <c r="K20" s="12">
        <f>'2017 pax'!K20/'2016 pax'!K20-1</f>
        <v>0.17682926829268286</v>
      </c>
      <c r="L20" s="12">
        <f>'2017 pax'!L20/'2016 pax'!L20-1</f>
        <v>0.1875</v>
      </c>
      <c r="M20" s="12">
        <f>'2017 pax'!M20/'2016 pax'!M20-1</f>
        <v>0.12021857923497259</v>
      </c>
      <c r="N20" s="12">
        <f>'2017 pax'!N20/'2016 pax'!N20-1</f>
        <v>0.1899441340782122</v>
      </c>
      <c r="O20" s="12">
        <f>'2017 pax'!O20/'2016 pax'!O20-1</f>
        <v>0.13736263736263732</v>
      </c>
      <c r="P20" s="12">
        <f>'2017 pax'!P20/'2016 pax'!P20-1</f>
        <v>-0.0055248618784530246</v>
      </c>
    </row>
    <row r="21" spans="1:16" ht="12.75">
      <c r="A21" s="10" t="s">
        <v>21</v>
      </c>
      <c r="B21" s="26" t="s">
        <v>72</v>
      </c>
      <c r="C21" s="29" t="s">
        <v>73</v>
      </c>
      <c r="D21" s="16">
        <f>'2016 pax'!Q21</f>
        <v>199800</v>
      </c>
      <c r="E21" s="12">
        <f>'2017 pax'!E21/'2016 pax'!E21-1</f>
        <v>0.006802721088435382</v>
      </c>
      <c r="F21" s="12">
        <f>'2017 pax'!F21/'2016 pax'!F21-1</f>
        <v>-0.03947368421052633</v>
      </c>
      <c r="G21" s="12">
        <f>'2017 pax'!G21/'2016 pax'!G21-1</f>
        <v>0.005747126436781658</v>
      </c>
      <c r="H21" s="12">
        <f>'2017 pax'!H21/'2016 pax'!H21-1</f>
        <v>-0.030674846625766916</v>
      </c>
      <c r="I21" s="12">
        <f>'2017 pax'!I21/'2016 pax'!I21-1</f>
        <v>-0.01754385964912286</v>
      </c>
      <c r="J21" s="12">
        <f>'2017 pax'!J21/'2016 pax'!J21-1</f>
        <v>-0.051724137931034475</v>
      </c>
      <c r="K21" s="12">
        <f>'2017 pax'!K21/'2016 pax'!K21-1</f>
        <v>0.07738095238095233</v>
      </c>
      <c r="L21" s="12">
        <f>'2017 pax'!L21/'2016 pax'!L21-1</f>
        <v>0.005847953216374213</v>
      </c>
      <c r="M21" s="12">
        <f>'2017 pax'!M21/'2016 pax'!M21-1</f>
        <v>-0.023255813953488413</v>
      </c>
      <c r="N21" s="12">
        <f>'2017 pax'!N21/'2016 pax'!N21-1</f>
        <v>0.022727272727272707</v>
      </c>
      <c r="O21" s="12">
        <f>'2017 pax'!O21/'2016 pax'!O21-1</f>
        <v>-0.011627906976744207</v>
      </c>
      <c r="P21" s="12">
        <f>'2017 pax'!P21/'2016 pax'!P21-1</f>
        <v>-0.069620253164557</v>
      </c>
    </row>
    <row r="22" spans="1:16" ht="12.75">
      <c r="A22" s="10" t="s">
        <v>21</v>
      </c>
      <c r="B22" s="26" t="s">
        <v>102</v>
      </c>
      <c r="C22" s="29" t="s">
        <v>103</v>
      </c>
      <c r="D22" s="16">
        <f>'2016 pax'!Q22</f>
        <v>117600</v>
      </c>
      <c r="E22" s="12">
        <f>'2017 pax'!E22/'2016 pax'!E22-1</f>
        <v>0</v>
      </c>
      <c r="F22" s="12">
        <f>'2017 pax'!F22/'2016 pax'!F22-1</f>
        <v>-0.07526881720430112</v>
      </c>
      <c r="G22" s="12">
        <f>'2017 pax'!G22/'2016 pax'!G22-1</f>
        <v>-0.06481481481481477</v>
      </c>
      <c r="H22" s="12">
        <f>'2017 pax'!H22/'2016 pax'!H22-1</f>
        <v>-0.12380952380952381</v>
      </c>
      <c r="I22" s="12">
        <f>'2017 pax'!I22/'2016 pax'!I22-1</f>
        <v>-0.05940594059405946</v>
      </c>
      <c r="J22" s="12">
        <f>'2017 pax'!J22/'2016 pax'!J22-1</f>
        <v>0</v>
      </c>
      <c r="K22" s="12">
        <f>'2017 pax'!K22/'2016 pax'!K22-1</f>
        <v>-0.03125</v>
      </c>
      <c r="L22" s="12">
        <f>'2017 pax'!L22/'2016 pax'!L22-1</f>
        <v>-0.02941176470588236</v>
      </c>
      <c r="M22" s="12">
        <f>'2017 pax'!M22/'2016 pax'!M22-1</f>
        <v>-0.09615384615384615</v>
      </c>
      <c r="N22" s="12">
        <f>'2017 pax'!N22/'2016 pax'!N22-1</f>
        <v>-0.05940594059405946</v>
      </c>
      <c r="O22" s="12">
        <f>'2017 pax'!O22/'2016 pax'!O22-1</f>
        <v>-0.08823529411764708</v>
      </c>
      <c r="P22" s="12">
        <f>'2017 pax'!P22/'2016 pax'!P22-1</f>
        <v>-0.04395604395604391</v>
      </c>
    </row>
    <row r="23" spans="1:16" ht="12.75">
      <c r="A23" s="10" t="s">
        <v>21</v>
      </c>
      <c r="B23" s="10" t="s">
        <v>34</v>
      </c>
      <c r="C23" s="28" t="s">
        <v>35</v>
      </c>
      <c r="D23" s="16">
        <f>'2016 pax'!Q23</f>
        <v>331233</v>
      </c>
      <c r="E23" s="12">
        <f>'2017 pax'!E23/'2016 pax'!E23-1</f>
        <v>-0.21949100387358356</v>
      </c>
      <c r="F23" s="12">
        <f>'2017 pax'!F23/'2016 pax'!F23-1</f>
        <v>-0.19745027263651027</v>
      </c>
      <c r="G23" s="12">
        <f>'2017 pax'!G23/'2016 pax'!G23-1</f>
        <v>-0.23406762462767172</v>
      </c>
      <c r="H23" s="12">
        <f>'2017 pax'!H23/'2016 pax'!H23-1</f>
        <v>0.047083125578744944</v>
      </c>
      <c r="I23" s="12">
        <f>'2017 pax'!I23/'2016 pax'!I23-1</f>
        <v>-0.1878280607178323</v>
      </c>
      <c r="J23" s="12">
        <f>'2017 pax'!J23/'2016 pax'!J23-1</f>
        <v>-0.19598705041090048</v>
      </c>
      <c r="K23" s="12">
        <f>'2017 pax'!K23/'2016 pax'!K23-1</f>
        <v>-0.17568438549475895</v>
      </c>
      <c r="L23" s="12">
        <f>'2017 pax'!L23/'2016 pax'!L23-1</f>
        <v>-0.04536319265001432</v>
      </c>
      <c r="M23" s="12">
        <f>'2017 pax'!M23/'2016 pax'!M23-1</f>
        <v>-0.14579622696375993</v>
      </c>
      <c r="N23" s="12">
        <f>'2017 pax'!N23/'2016 pax'!N23-1</f>
        <v>-0.11283408506355541</v>
      </c>
      <c r="O23" s="12">
        <f>'2017 pax'!O23/'2016 pax'!O23-1</f>
        <v>-0.1351476014760148</v>
      </c>
      <c r="P23" s="12">
        <f>'2017 pax'!P23/'2016 pax'!P23-1</f>
        <v>-0.1578778521875125</v>
      </c>
    </row>
    <row r="24" spans="1:16" ht="12.75">
      <c r="A24" s="10" t="s">
        <v>21</v>
      </c>
      <c r="B24" s="10" t="s">
        <v>36</v>
      </c>
      <c r="C24" s="28" t="s">
        <v>37</v>
      </c>
      <c r="D24" s="16">
        <f>'2016 pax'!Q24</f>
        <v>6410751</v>
      </c>
      <c r="E24" s="12">
        <f>'2017 pax'!E24/'2016 pax'!E24-1</f>
        <v>0.01751856520518058</v>
      </c>
      <c r="F24" s="12">
        <f>'2017 pax'!F24/'2016 pax'!F24-1</f>
        <v>-0.025954262214660684</v>
      </c>
      <c r="G24" s="12">
        <f>'2017 pax'!G24/'2016 pax'!G24-1</f>
        <v>-0.025443900148266585</v>
      </c>
      <c r="H24" s="12">
        <f>'2017 pax'!H24/'2016 pax'!H24-1</f>
        <v>0.07762856839442756</v>
      </c>
      <c r="I24" s="12">
        <f>'2017 pax'!I24/'2016 pax'!I24-1</f>
        <v>0.028575138785183363</v>
      </c>
      <c r="J24" s="12">
        <f>'2017 pax'!J24/'2016 pax'!J24-1</f>
        <v>0.016323740574189838</v>
      </c>
      <c r="K24" s="12">
        <f>'2017 pax'!K24/'2016 pax'!K24-1</f>
        <v>-0.0005629329501682934</v>
      </c>
      <c r="L24" s="12">
        <f>'2017 pax'!L24/'2016 pax'!L24-1</f>
        <v>-0.012306996080476806</v>
      </c>
      <c r="M24" s="12">
        <f>'2017 pax'!M24/'2016 pax'!M24-1</f>
        <v>-0.018680938669686342</v>
      </c>
      <c r="N24" s="12">
        <f>'2017 pax'!N24/'2016 pax'!N24-1</f>
        <v>0.010627109629290477</v>
      </c>
      <c r="O24" s="12">
        <f>'2017 pax'!O24/'2016 pax'!O24-1</f>
        <v>0.028149479363407837</v>
      </c>
      <c r="P24" s="12">
        <f>'2017 pax'!P24/'2016 pax'!P24-1</f>
        <v>0.03194391802142338</v>
      </c>
    </row>
    <row r="25" spans="1:16" ht="12.75">
      <c r="A25" s="10" t="s">
        <v>21</v>
      </c>
      <c r="B25" s="10" t="s">
        <v>62</v>
      </c>
      <c r="C25" s="28" t="s">
        <v>63</v>
      </c>
      <c r="D25" s="16">
        <f>'2016 pax'!Q25</f>
        <v>555200</v>
      </c>
      <c r="E25" s="12">
        <f>'2017 pax'!E25/'2016 pax'!E25-1</f>
        <v>0.16968487394957976</v>
      </c>
      <c r="F25" s="12">
        <f>'2017 pax'!F25/'2016 pax'!F25-1</f>
        <v>-0.02396135265700483</v>
      </c>
      <c r="G25" s="12">
        <f>'2017 pax'!G25/'2016 pax'!G25-1</f>
        <v>-0.1626157407407407</v>
      </c>
      <c r="H25" s="12">
        <f>'2017 pax'!H25/'2016 pax'!H25-1</f>
        <v>-0.6235201793721974</v>
      </c>
      <c r="I25" s="12">
        <f>'2017 pax'!I25/'2016 pax'!I25-1</f>
        <v>-0.3497686375321337</v>
      </c>
      <c r="J25" s="12">
        <f>'2017 pax'!J25/'2016 pax'!J25-1</f>
        <v>-0.33495867768595045</v>
      </c>
      <c r="K25" s="12">
        <f>'2017 pax'!K25/'2016 pax'!K25-1</f>
        <v>-0.2701041666666667</v>
      </c>
      <c r="L25" s="12">
        <f>'2017 pax'!L25/'2016 pax'!L25-1</f>
        <v>-0.24108932461873633</v>
      </c>
      <c r="M25" s="12">
        <f>'2017 pax'!M25/'2016 pax'!M25-1</f>
        <v>-0.24287401574803147</v>
      </c>
      <c r="N25" s="12">
        <f>'2017 pax'!N25/'2016 pax'!N25-1</f>
        <v>-0.30768965517241376</v>
      </c>
      <c r="O25" s="12">
        <f>'2017 pax'!O25/'2016 pax'!O25-1</f>
        <v>-0.24849094567404428</v>
      </c>
      <c r="P25" s="12">
        <f>'2017 pax'!P25/'2016 pax'!P25-1</f>
        <v>-0.22775590551181102</v>
      </c>
    </row>
    <row r="26" spans="1:16" ht="12.75">
      <c r="A26" s="10" t="s">
        <v>21</v>
      </c>
      <c r="B26" s="26" t="s">
        <v>92</v>
      </c>
      <c r="C26" s="29" t="s">
        <v>93</v>
      </c>
      <c r="D26" s="16">
        <f>'2016 pax'!Q26</f>
        <v>170300</v>
      </c>
      <c r="E26" s="12">
        <f>'2017 pax'!E26/'2016 pax'!E26-1</f>
        <v>0.019230769230769162</v>
      </c>
      <c r="F26" s="12">
        <f>'2017 pax'!F26/'2016 pax'!F26-1</f>
        <v>-0.008474576271186418</v>
      </c>
      <c r="G26" s="12">
        <f>'2017 pax'!G26/'2016 pax'!G26-1</f>
        <v>-0.0357142857142857</v>
      </c>
      <c r="H26" s="12">
        <f>'2017 pax'!H26/'2016 pax'!H26-1</f>
        <v>0</v>
      </c>
      <c r="I26" s="12">
        <f>'2017 pax'!I26/'2016 pax'!I26-1</f>
        <v>0.030303030303030276</v>
      </c>
      <c r="J26" s="12">
        <f>'2017 pax'!J26/'2016 pax'!J26-1</f>
        <v>0.01526717557251911</v>
      </c>
      <c r="K26" s="12">
        <f>'2017 pax'!K26/'2016 pax'!K26-1</f>
        <v>0.08843537414965996</v>
      </c>
      <c r="L26" s="12">
        <f>'2017 pax'!L26/'2016 pax'!L26-1</f>
        <v>0.06474820143884896</v>
      </c>
      <c r="M26" s="12">
        <f>'2017 pax'!M26/'2016 pax'!M26-1</f>
        <v>0.06849315068493156</v>
      </c>
      <c r="N26" s="12">
        <f>'2017 pax'!N26/'2016 pax'!N26-1</f>
        <v>0.052980132450331174</v>
      </c>
      <c r="O26" s="12">
        <f>'2017 pax'!O26/'2016 pax'!O26-1</f>
        <v>-0.021276595744680882</v>
      </c>
      <c r="P26" s="12">
        <f>'2017 pax'!P26/'2016 pax'!P26-1</f>
        <v>-0.03144654088050314</v>
      </c>
    </row>
    <row r="27" spans="1:16" ht="12.75">
      <c r="A27" s="10" t="s">
        <v>21</v>
      </c>
      <c r="B27" s="10" t="s">
        <v>38</v>
      </c>
      <c r="C27" s="28" t="s">
        <v>39</v>
      </c>
      <c r="D27" s="16">
        <f>'2016 pax'!Q27</f>
        <v>2378137</v>
      </c>
      <c r="E27" s="12">
        <f>'2017 pax'!E27/'2016 pax'!E27-1</f>
        <v>0.07652832980608748</v>
      </c>
      <c r="F27" s="12">
        <f>'2017 pax'!F27/'2016 pax'!F27-1</f>
        <v>0.04833753585757017</v>
      </c>
      <c r="G27" s="12">
        <f>'2017 pax'!G27/'2016 pax'!G27-1</f>
        <v>0.033912293029375595</v>
      </c>
      <c r="H27" s="12">
        <f>'2017 pax'!H27/'2016 pax'!H27-1</f>
        <v>0.08857021069297288</v>
      </c>
      <c r="I27" s="12">
        <f>'2017 pax'!I27/'2016 pax'!I27-1</f>
        <v>0.022792280983964908</v>
      </c>
      <c r="J27" s="12">
        <f>'2017 pax'!J27/'2016 pax'!J27-1</f>
        <v>0.038742049958521596</v>
      </c>
      <c r="K27" s="12">
        <f>'2017 pax'!K27/'2016 pax'!K27-1</f>
        <v>0.0979530491888978</v>
      </c>
      <c r="L27" s="12">
        <f>'2017 pax'!L27/'2016 pax'!L27-1</f>
        <v>0.040171417039613466</v>
      </c>
      <c r="M27" s="12">
        <f>'2017 pax'!M27/'2016 pax'!M27-1</f>
        <v>0.023588014738457286</v>
      </c>
      <c r="N27" s="12">
        <f>'2017 pax'!N27/'2016 pax'!N27-1</f>
        <v>0.056884289031579716</v>
      </c>
      <c r="O27" s="12">
        <f>'2017 pax'!O27/'2016 pax'!O27-1</f>
        <v>0.06796754250386394</v>
      </c>
      <c r="P27" s="12">
        <f>'2017 pax'!P27/'2016 pax'!P27-1</f>
        <v>0.060921883628904716</v>
      </c>
    </row>
    <row r="28" spans="1:16" ht="12.75">
      <c r="A28" s="10" t="s">
        <v>21</v>
      </c>
      <c r="B28" s="26" t="s">
        <v>82</v>
      </c>
      <c r="C28" s="29" t="s">
        <v>83</v>
      </c>
      <c r="D28" s="16">
        <f>'2016 pax'!Q28</f>
        <v>240200</v>
      </c>
      <c r="E28" s="12">
        <f>'2017 pax'!E28/'2016 pax'!E28-1</f>
        <v>0.06875000000000009</v>
      </c>
      <c r="F28" s="12">
        <f>'2017 pax'!F28/'2016 pax'!F28-1</f>
        <v>0.016574585635359185</v>
      </c>
      <c r="G28" s="12">
        <f>'2017 pax'!G28/'2016 pax'!G28-1</f>
        <v>0.11386138613861396</v>
      </c>
      <c r="H28" s="12">
        <f>'2017 pax'!H28/'2016 pax'!H28-1</f>
        <v>-0.035532994923857864</v>
      </c>
      <c r="I28" s="12">
        <f>'2017 pax'!I28/'2016 pax'!I28-1</f>
        <v>0.02764976958525356</v>
      </c>
      <c r="J28" s="12">
        <f>'2017 pax'!J28/'2016 pax'!J28-1</f>
        <v>0.03482587064676612</v>
      </c>
      <c r="K28" s="12">
        <f>'2017 pax'!K28/'2016 pax'!K28-1</f>
        <v>0</v>
      </c>
      <c r="L28" s="12">
        <f>'2017 pax'!L28/'2016 pax'!L28-1</f>
        <v>0.12162162162162171</v>
      </c>
      <c r="M28" s="12">
        <f>'2017 pax'!M28/'2016 pax'!M28-1</f>
        <v>0.05339805825242716</v>
      </c>
      <c r="N28" s="12">
        <f>'2017 pax'!N28/'2016 pax'!N28-1</f>
        <v>0.08823529411764697</v>
      </c>
      <c r="O28" s="12">
        <f>'2017 pax'!O28/'2016 pax'!O28-1</f>
        <v>0.041284403669724856</v>
      </c>
      <c r="P28" s="12">
        <f>'2017 pax'!P28/'2016 pax'!P28-1</f>
        <v>0.0585106382978724</v>
      </c>
    </row>
    <row r="29" spans="1:16" ht="12.75">
      <c r="A29" s="10" t="s">
        <v>21</v>
      </c>
      <c r="B29" s="10" t="s">
        <v>40</v>
      </c>
      <c r="C29" s="28" t="s">
        <v>41</v>
      </c>
      <c r="D29" s="16">
        <f>'2016 pax'!Q29</f>
        <v>494894</v>
      </c>
      <c r="E29" s="12">
        <f>'2017 pax'!E29/'2016 pax'!E29-1</f>
        <v>-0.1322155509604126</v>
      </c>
      <c r="F29" s="12">
        <f>'2017 pax'!F29/'2016 pax'!F29-1</f>
        <v>-0.14938744257274117</v>
      </c>
      <c r="G29" s="12">
        <f>'2017 pax'!G29/'2016 pax'!G29-1</f>
        <v>-0.08904477960949375</v>
      </c>
      <c r="H29" s="12">
        <f>'2017 pax'!H29/'2016 pax'!H29-1</f>
        <v>-0.1510734732824427</v>
      </c>
      <c r="I29" s="12">
        <f>'2017 pax'!I29/'2016 pax'!I29-1</f>
        <v>-0.1425145301730657</v>
      </c>
      <c r="J29" s="12">
        <f>'2017 pax'!J29/'2016 pax'!J29-1</f>
        <v>-0.07322317244045029</v>
      </c>
      <c r="K29" s="12">
        <f>'2017 pax'!K29/'2016 pax'!K29-1</f>
        <v>-0.11418802589781518</v>
      </c>
      <c r="L29" s="12">
        <f>'2017 pax'!L29/'2016 pax'!L29-1</f>
        <v>-0.10314885496183201</v>
      </c>
      <c r="M29" s="12">
        <f>'2017 pax'!M29/'2016 pax'!M29-1</f>
        <v>-0.15161934072275252</v>
      </c>
      <c r="N29" s="12">
        <f>'2017 pax'!N29/'2016 pax'!N29-1</f>
        <v>-0.07324716971964429</v>
      </c>
      <c r="O29" s="12">
        <f>'2017 pax'!O29/'2016 pax'!O29-1</f>
        <v>-0.10648985810875156</v>
      </c>
      <c r="P29" s="12">
        <f>'2017 pax'!P29/'2016 pax'!P29-1</f>
        <v>-0.0592684930730657</v>
      </c>
    </row>
    <row r="30" spans="1:16" ht="12.75">
      <c r="A30" s="10" t="s">
        <v>21</v>
      </c>
      <c r="B30" s="26" t="s">
        <v>106</v>
      </c>
      <c r="C30" s="29" t="s">
        <v>107</v>
      </c>
      <c r="D30" s="16">
        <f>'2016 pax'!Q30</f>
        <v>107600</v>
      </c>
      <c r="E30" s="12">
        <f>'2017 pax'!E30/'2016 pax'!E30-1</f>
        <v>-0.11267605633802813</v>
      </c>
      <c r="F30" s="12">
        <f>'2017 pax'!F30/'2016 pax'!F30-1</f>
        <v>-0.1428571428571429</v>
      </c>
      <c r="G30" s="12">
        <f>'2017 pax'!G30/'2016 pax'!G30-1</f>
        <v>-0.013513513513513487</v>
      </c>
      <c r="H30" s="12">
        <f>'2017 pax'!H30/'2016 pax'!H30-1</f>
        <v>-0.12</v>
      </c>
      <c r="I30" s="12">
        <f>'2017 pax'!I30/'2016 pax'!I30-1</f>
        <v>-0.09565217391304348</v>
      </c>
      <c r="J30" s="12">
        <f>'2017 pax'!J30/'2016 pax'!J30-1</f>
        <v>0.04716981132075482</v>
      </c>
      <c r="K30" s="12">
        <f>'2017 pax'!K30/'2016 pax'!K30-1</f>
        <v>-0.032258064516129004</v>
      </c>
      <c r="L30" s="12">
        <f>'2017 pax'!L30/'2016 pax'!L30-1</f>
        <v>0.009090909090909038</v>
      </c>
      <c r="M30" s="12">
        <f>'2017 pax'!M30/'2016 pax'!M30-1</f>
        <v>0.042553191489361764</v>
      </c>
      <c r="N30" s="12">
        <f>'2017 pax'!N30/'2016 pax'!N30-1</f>
        <v>0.09638554216867479</v>
      </c>
      <c r="O30" s="12">
        <f>'2017 pax'!O30/'2016 pax'!O30-1</f>
        <v>0.029850746268656803</v>
      </c>
      <c r="P30" s="12">
        <f>'2017 pax'!P30/'2016 pax'!P30-1</f>
        <v>-0.04347826086956519</v>
      </c>
    </row>
    <row r="31" spans="1:16" ht="12.75">
      <c r="A31" s="10" t="s">
        <v>21</v>
      </c>
      <c r="B31" s="10" t="s">
        <v>42</v>
      </c>
      <c r="C31" s="28" t="s">
        <v>43</v>
      </c>
      <c r="D31" s="16">
        <f>'2016 pax'!Q31</f>
        <v>1331025</v>
      </c>
      <c r="E31" s="12">
        <f>'2017 pax'!E31/'2016 pax'!E31-1</f>
        <v>0.05498699557186337</v>
      </c>
      <c r="F31" s="12">
        <f>'2017 pax'!F31/'2016 pax'!F31-1</f>
        <v>0.001322994699259672</v>
      </c>
      <c r="G31" s="12">
        <f>'2017 pax'!G31/'2016 pax'!G31-1</f>
        <v>-0.015108084049946457</v>
      </c>
      <c r="H31" s="12">
        <f>'2017 pax'!H31/'2016 pax'!H31-1</f>
        <v>0.032227841732235696</v>
      </c>
      <c r="I31" s="12">
        <f>'2017 pax'!I31/'2016 pax'!I31-1</f>
        <v>-0.024314033853412242</v>
      </c>
      <c r="J31" s="12">
        <f>'2017 pax'!J31/'2016 pax'!J31-1</f>
        <v>-0.03321934001165594</v>
      </c>
      <c r="K31" s="12">
        <f>'2017 pax'!K31/'2016 pax'!K31-1</f>
        <v>-0.02560461792601665</v>
      </c>
      <c r="L31" s="12">
        <f>'2017 pax'!L31/'2016 pax'!L31-1</f>
        <v>0.005278841110230692</v>
      </c>
      <c r="M31" s="12">
        <f>'2017 pax'!M31/'2016 pax'!M31-1</f>
        <v>-0.0037469448764820834</v>
      </c>
      <c r="N31" s="12">
        <f>'2017 pax'!N31/'2016 pax'!N31-1</f>
        <v>0.025014338840681605</v>
      </c>
      <c r="O31" s="12">
        <f>'2017 pax'!O31/'2016 pax'!O31-1</f>
        <v>0.01819018911194692</v>
      </c>
      <c r="P31" s="12">
        <f>'2017 pax'!P31/'2016 pax'!P31-1</f>
        <v>0.028973169729348935</v>
      </c>
    </row>
    <row r="32" spans="1:16" ht="12.75">
      <c r="A32" s="10" t="s">
        <v>21</v>
      </c>
      <c r="B32" s="10" t="s">
        <v>44</v>
      </c>
      <c r="C32" s="28" t="s">
        <v>45</v>
      </c>
      <c r="D32" s="16">
        <f>'2016 pax'!Q32</f>
        <v>767653</v>
      </c>
      <c r="E32" s="12">
        <f>'2017 pax'!E32/'2016 pax'!E32-1</f>
        <v>-0.05755905113550153</v>
      </c>
      <c r="F32" s="12">
        <f>'2017 pax'!F32/'2016 pax'!F32-1</f>
        <v>-0.037425176290875495</v>
      </c>
      <c r="G32" s="12">
        <f>'2017 pax'!G32/'2016 pax'!G32-1</f>
        <v>-0.15354993983152831</v>
      </c>
      <c r="H32" s="12">
        <f>'2017 pax'!H32/'2016 pax'!H32-1</f>
        <v>0.0026588795819564304</v>
      </c>
      <c r="I32" s="12">
        <f>'2017 pax'!I32/'2016 pax'!I32-1</f>
        <v>-0.017859583580117522</v>
      </c>
      <c r="J32" s="12">
        <f>'2017 pax'!J32/'2016 pax'!J32-1</f>
        <v>-0.0025928456092411123</v>
      </c>
      <c r="K32" s="12">
        <f>'2017 pax'!K32/'2016 pax'!K32-1</f>
        <v>-0.003811849491505259</v>
      </c>
      <c r="L32" s="12">
        <f>'2017 pax'!L32/'2016 pax'!L32-1</f>
        <v>-0.0018795843520782451</v>
      </c>
      <c r="M32" s="12">
        <f>'2017 pax'!M32/'2016 pax'!M32-1</f>
        <v>0.06472688596824439</v>
      </c>
      <c r="N32" s="12">
        <f>'2017 pax'!N32/'2016 pax'!N32-1</f>
        <v>0.05288512201363904</v>
      </c>
      <c r="O32" s="12">
        <f>'2017 pax'!O32/'2016 pax'!O32-1</f>
        <v>0.04451944193256696</v>
      </c>
      <c r="P32" s="12">
        <f>'2017 pax'!P32/'2016 pax'!P32-1</f>
        <v>0.033053945046634725</v>
      </c>
    </row>
    <row r="33" spans="1:16" ht="12.75">
      <c r="A33" s="10" t="s">
        <v>21</v>
      </c>
      <c r="B33" s="10" t="s">
        <v>46</v>
      </c>
      <c r="C33" s="28" t="s">
        <v>47</v>
      </c>
      <c r="D33" s="16">
        <f>'2016 pax'!Q33</f>
        <v>34373344</v>
      </c>
      <c r="E33" s="12">
        <f>'2017 pax'!E33/'2016 pax'!E33-1</f>
        <v>0.058311570245120015</v>
      </c>
      <c r="F33" s="12">
        <f>'2017 pax'!F33/'2016 pax'!F33-1</f>
        <v>-0.016770085483454156</v>
      </c>
      <c r="G33" s="12">
        <f>'2017 pax'!G33/'2016 pax'!G33-1</f>
        <v>0.012076067590240713</v>
      </c>
      <c r="H33" s="12">
        <f>'2017 pax'!H33/'2016 pax'!H33-1</f>
        <v>0.06576422352691935</v>
      </c>
      <c r="I33" s="12">
        <f>'2017 pax'!I33/'2016 pax'!I33-1</f>
        <v>0.03079257001657454</v>
      </c>
      <c r="J33" s="12">
        <f>'2017 pax'!J33/'2016 pax'!J33-1</f>
        <v>0.029521092991666498</v>
      </c>
      <c r="K33" s="12">
        <f>'2017 pax'!K33/'2016 pax'!K33-1</f>
        <v>0.03629511043702838</v>
      </c>
      <c r="L33" s="12">
        <f>'2017 pax'!L33/'2016 pax'!L33-1</f>
        <v>0.037679011267703455</v>
      </c>
      <c r="M33" s="12">
        <f>'2017 pax'!M33/'2016 pax'!M33-1</f>
        <v>0.01988437103923868</v>
      </c>
      <c r="N33" s="12">
        <f>'2017 pax'!N33/'2016 pax'!N33-1</f>
        <v>0.05531721167253556</v>
      </c>
      <c r="O33" s="12">
        <f>'2017 pax'!O33/'2016 pax'!O33-1</f>
        <v>0.04935123303802169</v>
      </c>
      <c r="P33" s="12">
        <f>'2017 pax'!P33/'2016 pax'!P33-1</f>
        <v>0.03192968534751106</v>
      </c>
    </row>
    <row r="34" spans="1:16" ht="12.75">
      <c r="A34" s="10" t="s">
        <v>21</v>
      </c>
      <c r="B34" s="26" t="s">
        <v>74</v>
      </c>
      <c r="C34" s="29" t="s">
        <v>75</v>
      </c>
      <c r="D34" s="16">
        <f>'2016 pax'!Q34</f>
        <v>246600</v>
      </c>
      <c r="E34" s="12">
        <f>'2017 pax'!E34/'2016 pax'!E34-1</f>
        <v>0.016759776536312776</v>
      </c>
      <c r="F34" s="12">
        <f>'2017 pax'!F34/'2016 pax'!F34-1</f>
        <v>0.03314917127071815</v>
      </c>
      <c r="G34" s="12">
        <f>'2017 pax'!G34/'2016 pax'!G34-1</f>
        <v>0.06944444444444442</v>
      </c>
      <c r="H34" s="12">
        <f>'2017 pax'!H34/'2016 pax'!H34-1</f>
        <v>-0.018779342723004744</v>
      </c>
      <c r="I34" s="12">
        <f>'2017 pax'!I34/'2016 pax'!I34-1</f>
        <v>0.03755868544600949</v>
      </c>
      <c r="J34" s="12">
        <f>'2017 pax'!J34/'2016 pax'!J34-1</f>
        <v>0.014999999999999902</v>
      </c>
      <c r="K34" s="12">
        <f>'2017 pax'!K34/'2016 pax'!K34-1</f>
        <v>0.03333333333333344</v>
      </c>
      <c r="L34" s="12">
        <f>'2017 pax'!L34/'2016 pax'!L34-1</f>
        <v>0.05741626794258381</v>
      </c>
      <c r="M34" s="12">
        <f>'2017 pax'!M34/'2016 pax'!M34-1</f>
        <v>0.024038461538461453</v>
      </c>
      <c r="N34" s="12">
        <f>'2017 pax'!N34/'2016 pax'!N34-1</f>
        <v>0.06334841628959276</v>
      </c>
      <c r="O34" s="12">
        <f>'2017 pax'!O34/'2016 pax'!O34-1</f>
        <v>0.04694835680751175</v>
      </c>
      <c r="P34" s="12">
        <f>'2017 pax'!P34/'2016 pax'!P34-1</f>
        <v>0.049261083743842304</v>
      </c>
    </row>
    <row r="35" spans="1:16" ht="12.75">
      <c r="A35" s="10" t="s">
        <v>21</v>
      </c>
      <c r="B35" s="26" t="s">
        <v>94</v>
      </c>
      <c r="C35" s="29" t="s">
        <v>95</v>
      </c>
      <c r="D35" s="16">
        <f>'2016 pax'!Q35</f>
        <v>117700</v>
      </c>
      <c r="E35" s="12">
        <f>'2017 pax'!E35/'2016 pax'!E35-1</f>
        <v>0.05882352941176472</v>
      </c>
      <c r="F35" s="12">
        <f>'2017 pax'!F35/'2016 pax'!F35-1</f>
        <v>0</v>
      </c>
      <c r="G35" s="12">
        <f>'2017 pax'!G35/'2016 pax'!G35-1</f>
        <v>0.06730769230769229</v>
      </c>
      <c r="H35" s="12">
        <f>'2017 pax'!H35/'2016 pax'!H35-1</f>
        <v>-0.0625</v>
      </c>
      <c r="I35" s="12">
        <f>'2017 pax'!I35/'2016 pax'!I35-1</f>
        <v>0.10891089108910901</v>
      </c>
      <c r="J35" s="12">
        <f>'2017 pax'!J35/'2016 pax'!J35-1</f>
        <v>0.02970297029702973</v>
      </c>
      <c r="K35" s="12">
        <f>'2017 pax'!K35/'2016 pax'!K35-1</f>
        <v>0.12765957446808507</v>
      </c>
      <c r="L35" s="12">
        <f>'2017 pax'!L35/'2016 pax'!L35-1</f>
        <v>0.0980392156862746</v>
      </c>
      <c r="M35" s="12">
        <f>'2017 pax'!M35/'2016 pax'!M35-1</f>
        <v>-0.09375</v>
      </c>
      <c r="N35" s="12">
        <f>'2017 pax'!N35/'2016 pax'!N35-1</f>
        <v>-0.101010101010101</v>
      </c>
      <c r="O35" s="12">
        <f>'2017 pax'!O35/'2016 pax'!O35-1</f>
        <v>-0.18918918918918914</v>
      </c>
      <c r="P35" s="12">
        <f>'2017 pax'!P35/'2016 pax'!P35-1</f>
        <v>-0.23913043478260865</v>
      </c>
    </row>
    <row r="36" spans="1:16" ht="12.75">
      <c r="A36" s="10" t="s">
        <v>21</v>
      </c>
      <c r="B36" s="26" t="s">
        <v>78</v>
      </c>
      <c r="C36" s="29" t="s">
        <v>79</v>
      </c>
      <c r="D36" s="16">
        <f>'2016 pax'!Q36</f>
        <v>188400</v>
      </c>
      <c r="E36" s="12">
        <f>'2017 pax'!E36/'2016 pax'!E36-1</f>
        <v>0</v>
      </c>
      <c r="F36" s="12">
        <f>'2017 pax'!F36/'2016 pax'!F36-1</f>
        <v>0.03731343283582089</v>
      </c>
      <c r="G36" s="12">
        <f>'2017 pax'!G36/'2016 pax'!G36-1</f>
        <v>0.07096774193548394</v>
      </c>
      <c r="H36" s="12">
        <f>'2017 pax'!H36/'2016 pax'!H36-1</f>
        <v>0.04137931034482767</v>
      </c>
      <c r="I36" s="12">
        <f>'2017 pax'!I36/'2016 pax'!I36-1</f>
        <v>0.09876543209876543</v>
      </c>
      <c r="J36" s="12">
        <f>'2017 pax'!J36/'2016 pax'!J36-1</f>
        <v>0.06626506024096379</v>
      </c>
      <c r="K36" s="12">
        <f>'2017 pax'!K36/'2016 pax'!K36-1</f>
        <v>0.06586826347305386</v>
      </c>
      <c r="L36" s="12">
        <f>'2017 pax'!L36/'2016 pax'!L36-1</f>
        <v>0.09604519774011289</v>
      </c>
      <c r="M36" s="12">
        <f>'2017 pax'!M36/'2016 pax'!M36-1</f>
        <v>0.07272727272727275</v>
      </c>
      <c r="N36" s="12">
        <f>'2017 pax'!N36/'2016 pax'!N36-1</f>
        <v>0.10429447852760743</v>
      </c>
      <c r="O36" s="12">
        <f>'2017 pax'!O36/'2016 pax'!O36-1</f>
        <v>0.09815950920245409</v>
      </c>
      <c r="P36" s="12">
        <f>'2017 pax'!P36/'2016 pax'!P36-1</f>
        <v>0.006666666666666599</v>
      </c>
    </row>
    <row r="37" spans="1:16" ht="12.75">
      <c r="A37" s="10" t="s">
        <v>21</v>
      </c>
      <c r="B37" s="10" t="s">
        <v>67</v>
      </c>
      <c r="C37" s="28" t="s">
        <v>110</v>
      </c>
      <c r="D37" s="16">
        <f>'2016 pax'!Q37</f>
        <v>309500</v>
      </c>
      <c r="E37" s="12">
        <f>'2017 pax'!E37/'2016 pax'!E37-1</f>
        <v>-0.11210762331838564</v>
      </c>
      <c r="F37" s="12">
        <f>'2017 pax'!F37/'2016 pax'!F37-1</f>
        <v>-0.09561752988047811</v>
      </c>
      <c r="G37" s="12">
        <f>'2017 pax'!G37/'2016 pax'!G37-1</f>
        <v>-0.1254480286738351</v>
      </c>
      <c r="H37" s="12">
        <f>'2017 pax'!H37/'2016 pax'!H37-1</f>
        <v>-0.128</v>
      </c>
      <c r="I37" s="12">
        <f>'2017 pax'!I37/'2016 pax'!I37-1</f>
        <v>-0.11538461538461542</v>
      </c>
      <c r="J37" s="12">
        <f>'2017 pax'!J37/'2016 pax'!J37-1</f>
        <v>-0.0888888888888889</v>
      </c>
      <c r="K37" s="12">
        <f>'2017 pax'!K37/'2016 pax'!K37-1</f>
        <v>-0.084942084942085</v>
      </c>
      <c r="L37" s="12">
        <f>'2017 pax'!L37/'2016 pax'!L37-1</f>
        <v>-0.12587412587412583</v>
      </c>
      <c r="M37" s="12">
        <f>'2017 pax'!M37/'2016 pax'!M37-1</f>
        <v>-0.09578544061302685</v>
      </c>
      <c r="N37" s="12">
        <f>'2017 pax'!N37/'2016 pax'!N37-1</f>
        <v>0.03614457831325302</v>
      </c>
      <c r="O37" s="12">
        <f>'2017 pax'!O37/'2016 pax'!O37-1</f>
        <v>-0.04761904761904767</v>
      </c>
      <c r="P37" s="12">
        <f>'2017 pax'!P37/'2016 pax'!P37-1</f>
        <v>0.033653846153846256</v>
      </c>
    </row>
    <row r="38" spans="1:16" ht="12.75">
      <c r="A38" s="10" t="s">
        <v>21</v>
      </c>
      <c r="B38" s="26" t="s">
        <v>90</v>
      </c>
      <c r="C38" s="29" t="s">
        <v>91</v>
      </c>
      <c r="D38" s="16">
        <f>'2016 pax'!Q38</f>
        <v>164400</v>
      </c>
      <c r="E38" s="12">
        <f>'2017 pax'!E38/'2016 pax'!E38-1</f>
        <v>0.042735042735042805</v>
      </c>
      <c r="F38" s="12">
        <f>'2017 pax'!F38/'2016 pax'!F38-1</f>
        <v>0.023255813953488413</v>
      </c>
      <c r="G38" s="12">
        <f>'2017 pax'!G38/'2016 pax'!G38-1</f>
        <v>0.02758620689655178</v>
      </c>
      <c r="H38" s="12">
        <f>'2017 pax'!H38/'2016 pax'!H38-1</f>
        <v>0.06818181818181812</v>
      </c>
      <c r="I38" s="12">
        <f>'2017 pax'!I38/'2016 pax'!I38-1</f>
        <v>0.06474820143884896</v>
      </c>
      <c r="J38" s="12">
        <f>'2017 pax'!J38/'2016 pax'!J38-1</f>
        <v>0.0071428571428571175</v>
      </c>
      <c r="K38" s="12">
        <f>'2017 pax'!K38/'2016 pax'!K38-1</f>
        <v>0.02877697841726623</v>
      </c>
      <c r="L38" s="12">
        <f>'2017 pax'!L38/'2016 pax'!L38-1</f>
        <v>-0.006711409395973145</v>
      </c>
      <c r="M38" s="12">
        <f>'2017 pax'!M38/'2016 pax'!M38-1</f>
        <v>-0.02857142857142858</v>
      </c>
      <c r="N38" s="12">
        <f>'2017 pax'!N38/'2016 pax'!N38-1</f>
        <v>0.006896551724137945</v>
      </c>
      <c r="O38" s="12">
        <f>'2017 pax'!O38/'2016 pax'!O38-1</f>
        <v>-0.006849315068493178</v>
      </c>
      <c r="P38" s="12">
        <f>'2017 pax'!P38/'2016 pax'!P38-1</f>
        <v>-0.008130081300813052</v>
      </c>
    </row>
    <row r="39" spans="1:16" ht="12.75">
      <c r="A39" s="10" t="s">
        <v>21</v>
      </c>
      <c r="B39" s="10" t="s">
        <v>49</v>
      </c>
      <c r="C39" s="28" t="s">
        <v>48</v>
      </c>
      <c r="D39" s="16">
        <f>'2016 pax'!Q39</f>
        <v>12506335</v>
      </c>
      <c r="E39" s="12">
        <f>'2017 pax'!E39/'2016 pax'!E39-1</f>
        <v>0.0022083749329886437</v>
      </c>
      <c r="F39" s="12">
        <f>'2017 pax'!F39/'2016 pax'!F39-1</f>
        <v>-0.044054406558598824</v>
      </c>
      <c r="G39" s="12">
        <f>'2017 pax'!G39/'2016 pax'!G39-1</f>
        <v>-0.030907936263567137</v>
      </c>
      <c r="H39" s="12">
        <f>'2017 pax'!H39/'2016 pax'!H39-1</f>
        <v>0.012419424234180632</v>
      </c>
      <c r="I39" s="12">
        <f>'2017 pax'!I39/'2016 pax'!I39-1</f>
        <v>0.009312921050402156</v>
      </c>
      <c r="J39" s="12">
        <f>'2017 pax'!J39/'2016 pax'!J39-1</f>
        <v>-0.004396142290417737</v>
      </c>
      <c r="K39" s="12">
        <f>'2017 pax'!K39/'2016 pax'!K39-1</f>
        <v>-0.010347154803108105</v>
      </c>
      <c r="L39" s="12">
        <f>'2017 pax'!L39/'2016 pax'!L39-1</f>
        <v>-0.0010964726980285944</v>
      </c>
      <c r="M39" s="12">
        <f>'2017 pax'!M39/'2016 pax'!M39-1</f>
        <v>-0.03126710116243625</v>
      </c>
      <c r="N39" s="12">
        <f>'2017 pax'!N39/'2016 pax'!N39-1</f>
        <v>0.0011812217810331926</v>
      </c>
      <c r="O39" s="12">
        <f>'2017 pax'!O39/'2016 pax'!O39-1</f>
        <v>-0.005181667738814899</v>
      </c>
      <c r="P39" s="12">
        <f>'2017 pax'!P39/'2016 pax'!P39-1</f>
        <v>-0.018650365217635967</v>
      </c>
    </row>
    <row r="40" spans="1:16" ht="12.75">
      <c r="A40" s="10" t="s">
        <v>21</v>
      </c>
      <c r="B40" s="10" t="s">
        <v>51</v>
      </c>
      <c r="C40" s="28" t="s">
        <v>50</v>
      </c>
      <c r="D40" s="16">
        <f>'2016 pax'!Q40</f>
        <v>364024</v>
      </c>
      <c r="E40" s="12">
        <f>'2017 pax'!E40/'2016 pax'!E40-1</f>
        <v>-3.582560097448173E-05</v>
      </c>
      <c r="F40" s="12">
        <f>'2017 pax'!F40/'2016 pax'!F40-1</f>
        <v>-0.05277642304744656</v>
      </c>
      <c r="G40" s="12">
        <f>'2017 pax'!G40/'2016 pax'!G40-1</f>
        <v>0.034799124388359415</v>
      </c>
      <c r="H40" s="12">
        <f>'2017 pax'!H40/'2016 pax'!H40-1</f>
        <v>0.04667096292778883</v>
      </c>
      <c r="I40" s="12">
        <f>'2017 pax'!I40/'2016 pax'!I40-1</f>
        <v>0.039926645646998216</v>
      </c>
      <c r="J40" s="12">
        <f>'2017 pax'!J40/'2016 pax'!J40-1</f>
        <v>-0.05673360018525253</v>
      </c>
      <c r="K40" s="12">
        <f>'2017 pax'!K40/'2016 pax'!K40-1</f>
        <v>-0.0633527960783089</v>
      </c>
      <c r="L40" s="12">
        <f>'2017 pax'!L40/'2016 pax'!L40-1</f>
        <v>-0.025930066455499667</v>
      </c>
      <c r="M40" s="12">
        <f>'2017 pax'!M40/'2016 pax'!M40-1</f>
        <v>-0.03666634587623907</v>
      </c>
      <c r="N40" s="12">
        <f>'2017 pax'!N40/'2016 pax'!N40-1</f>
        <v>0.04402268331858261</v>
      </c>
      <c r="O40" s="12">
        <f>'2017 pax'!O40/'2016 pax'!O40-1</f>
        <v>-0.049955679371913364</v>
      </c>
      <c r="P40" s="12">
        <f>'2017 pax'!P40/'2016 pax'!P40-1</f>
        <v>0.03529411764705892</v>
      </c>
    </row>
    <row r="41" spans="1:16" ht="12.75">
      <c r="A41" s="10" t="s">
        <v>21</v>
      </c>
      <c r="B41" s="26" t="s">
        <v>88</v>
      </c>
      <c r="C41" s="29" t="s">
        <v>89</v>
      </c>
      <c r="D41" s="16">
        <f>'2016 pax'!Q41</f>
        <v>179000</v>
      </c>
      <c r="E41" s="12">
        <f>'2017 pax'!E41/'2016 pax'!E41-1</f>
        <v>-0.10828025477707004</v>
      </c>
      <c r="F41" s="12">
        <f>'2017 pax'!F41/'2016 pax'!F41-1</f>
        <v>-0.06756756756756754</v>
      </c>
      <c r="G41" s="12">
        <f>'2017 pax'!G41/'2016 pax'!G41-1</f>
        <v>0.03144654088050314</v>
      </c>
      <c r="H41" s="12">
        <f>'2017 pax'!H41/'2016 pax'!H41-1</f>
        <v>-0.046052631578947345</v>
      </c>
      <c r="I41" s="12">
        <f>'2017 pax'!I41/'2016 pax'!I41-1</f>
        <v>-0.04729729729729726</v>
      </c>
      <c r="J41" s="12">
        <f>'2017 pax'!J41/'2016 pax'!J41-1</f>
        <v>0</v>
      </c>
      <c r="K41" s="12">
        <f>'2017 pax'!K41/'2016 pax'!K41-1</f>
        <v>-0.02857142857142858</v>
      </c>
      <c r="L41" s="12">
        <f>'2017 pax'!L41/'2016 pax'!L41-1</f>
        <v>-0.07586206896551728</v>
      </c>
      <c r="M41" s="12">
        <f>'2017 pax'!M41/'2016 pax'!M41-1</f>
        <v>-0.007092198581560294</v>
      </c>
      <c r="N41" s="12">
        <f>'2017 pax'!N41/'2016 pax'!N41-1</f>
        <v>-0.07741935483870965</v>
      </c>
      <c r="O41" s="12">
        <f>'2017 pax'!O41/'2016 pax'!O41-1</f>
        <v>0.006802721088435382</v>
      </c>
      <c r="P41" s="12">
        <f>'2017 pax'!P41/'2016 pax'!P41-1</f>
        <v>-0.06289308176100628</v>
      </c>
    </row>
    <row r="42" spans="1:16" ht="12.75">
      <c r="A42" s="10" t="s">
        <v>21</v>
      </c>
      <c r="B42" s="26" t="s">
        <v>76</v>
      </c>
      <c r="C42" s="29" t="s">
        <v>77</v>
      </c>
      <c r="D42" s="16">
        <f>'2016 pax'!Q42</f>
        <v>225700</v>
      </c>
      <c r="E42" s="12">
        <f>'2017 pax'!E42/'2016 pax'!E42-1</f>
        <v>0.04597701149425282</v>
      </c>
      <c r="F42" s="12">
        <f>'2017 pax'!F42/'2016 pax'!F42-1</f>
        <v>0.011976047904191711</v>
      </c>
      <c r="G42" s="12">
        <f>'2017 pax'!G42/'2016 pax'!G42-1</f>
        <v>0.0050761421319796</v>
      </c>
      <c r="H42" s="12">
        <f>'2017 pax'!H42/'2016 pax'!H42-1</f>
        <v>-0.056122448979591844</v>
      </c>
      <c r="I42" s="12">
        <f>'2017 pax'!I42/'2016 pax'!I42-1</f>
        <v>0.00512820512820511</v>
      </c>
      <c r="J42" s="12">
        <f>'2017 pax'!J42/'2016 pax'!J42-1</f>
        <v>-0.011173184357541888</v>
      </c>
      <c r="K42" s="12">
        <f>'2017 pax'!K42/'2016 pax'!K42-1</f>
        <v>0.07650273224043724</v>
      </c>
      <c r="L42" s="12">
        <f>'2017 pax'!L42/'2016 pax'!L42-1</f>
        <v>0.12222222222222223</v>
      </c>
      <c r="M42" s="12">
        <f>'2017 pax'!M42/'2016 pax'!M42-1</f>
        <v>0.021164021164021163</v>
      </c>
      <c r="N42" s="12">
        <f>'2017 pax'!N42/'2016 pax'!N42-1</f>
        <v>0.025510204081632626</v>
      </c>
      <c r="O42" s="12">
        <f>'2017 pax'!O42/'2016 pax'!O42-1</f>
        <v>0.005208333333333259</v>
      </c>
      <c r="P42" s="12">
        <f>'2017 pax'!P42/'2016 pax'!P42-1</f>
        <v>-0.04784688995215314</v>
      </c>
    </row>
    <row r="43" spans="1:16" ht="12.75">
      <c r="A43" s="10" t="s">
        <v>21</v>
      </c>
      <c r="B43" s="26" t="s">
        <v>113</v>
      </c>
      <c r="C43" s="29" t="s">
        <v>69</v>
      </c>
      <c r="D43" s="16">
        <f>'2016 pax'!Q43</f>
        <v>342800</v>
      </c>
      <c r="E43" s="12">
        <f>'2017 pax'!E43/'2016 pax'!E43-1</f>
        <v>0.016077170418006492</v>
      </c>
      <c r="F43" s="12">
        <f>'2017 pax'!F43/'2016 pax'!F43-1</f>
        <v>-0.10989010989010994</v>
      </c>
      <c r="G43" s="12">
        <f>'2017 pax'!G43/'2016 pax'!G43-1</f>
        <v>-0.1684587813620072</v>
      </c>
      <c r="H43" s="12">
        <f>'2017 pax'!H43/'2016 pax'!H43-1</f>
        <v>0.11678832116788329</v>
      </c>
      <c r="I43" s="12">
        <f>'2017 pax'!I43/'2016 pax'!I43-1</f>
        <v>0.24793388429752072</v>
      </c>
      <c r="J43" s="12">
        <f>'2017 pax'!J43/'2016 pax'!J43-1</f>
        <v>0.3306451612903225</v>
      </c>
      <c r="K43" s="12">
        <f>'2017 pax'!K43/'2016 pax'!K43-1</f>
        <v>0.40410958904109595</v>
      </c>
      <c r="L43" s="12">
        <f>'2017 pax'!L43/'2016 pax'!L43-1</f>
        <v>0.3620689655172413</v>
      </c>
      <c r="M43" s="12">
        <f>'2017 pax'!M43/'2016 pax'!M43-1</f>
        <v>0.41414141414141414</v>
      </c>
      <c r="N43" s="12">
        <f>'2017 pax'!N43/'2016 pax'!N43-1</f>
        <v>0.3753943217665616</v>
      </c>
      <c r="O43" s="12">
        <f>'2017 pax'!O43/'2016 pax'!O43-1</f>
        <v>0.49097472924187735</v>
      </c>
      <c r="P43" s="12">
        <f>'2017 pax'!P43/'2016 pax'!P43-1</f>
        <v>0.375</v>
      </c>
    </row>
    <row r="44" spans="1:16" ht="12.75">
      <c r="A44" s="10" t="s">
        <v>21</v>
      </c>
      <c r="B44" s="10" t="s">
        <v>53</v>
      </c>
      <c r="C44" s="28" t="s">
        <v>52</v>
      </c>
      <c r="D44" s="16">
        <f>'2016 pax'!Q44</f>
        <v>584247</v>
      </c>
      <c r="E44" s="12">
        <f>'2017 pax'!E44/'2016 pax'!E44-1</f>
        <v>0.04254417665678045</v>
      </c>
      <c r="F44" s="12">
        <f>'2017 pax'!F44/'2016 pax'!F44-1</f>
        <v>-0.004480690358218187</v>
      </c>
      <c r="G44" s="12">
        <f>'2017 pax'!G44/'2016 pax'!G44-1</f>
        <v>0.015104562152400192</v>
      </c>
      <c r="H44" s="12">
        <f>'2017 pax'!H44/'2016 pax'!H44-1</f>
        <v>-0.37545118864871596</v>
      </c>
      <c r="I44" s="12">
        <f>'2017 pax'!I44/'2016 pax'!I44-1</f>
        <v>-0.028220590283997038</v>
      </c>
      <c r="J44" s="12">
        <f>'2017 pax'!J44/'2016 pax'!J44-1</f>
        <v>-0.021558336697618086</v>
      </c>
      <c r="K44" s="12">
        <f>'2017 pax'!K44/'2016 pax'!K44-1</f>
        <v>0.04869950193691208</v>
      </c>
      <c r="L44" s="12">
        <f>'2017 pax'!L44/'2016 pax'!L44-1</f>
        <v>-0.9012060102807433</v>
      </c>
      <c r="M44" s="12">
        <f>'2017 pax'!M44/'2016 pax'!M44-1</f>
        <v>-0.04407855735949362</v>
      </c>
      <c r="N44" s="12">
        <f>'2017 pax'!N44/'2016 pax'!N44-1</f>
        <v>0.0001965640602272778</v>
      </c>
      <c r="O44" s="12">
        <f>'2017 pax'!O44/'2016 pax'!O44-1</f>
        <v>-0.06255274685528267</v>
      </c>
      <c r="P44" s="12">
        <f>'2017 pax'!P44/'2016 pax'!P44-1</f>
        <v>-0.11493915561294366</v>
      </c>
    </row>
    <row r="45" spans="1:16" ht="12.75">
      <c r="A45" s="10" t="s">
        <v>21</v>
      </c>
      <c r="B45" s="26" t="s">
        <v>80</v>
      </c>
      <c r="C45" s="29" t="s">
        <v>81</v>
      </c>
      <c r="D45" s="16">
        <f>'2016 pax'!Q45</f>
        <v>88000</v>
      </c>
      <c r="E45" s="12">
        <f>'2017 pax'!E45/'2016 pax'!E45-1</f>
        <v>-0.171875</v>
      </c>
      <c r="F45" s="12">
        <f>'2017 pax'!F45/'2016 pax'!F45-1</f>
        <v>-0.1216216216216216</v>
      </c>
      <c r="G45" s="12">
        <f>'2017 pax'!G45/'2016 pax'!G45-1</f>
        <v>-0.10588235294117643</v>
      </c>
      <c r="H45" s="12">
        <f>'2017 pax'!H45/'2016 pax'!H45-1</f>
        <v>-0.1095890410958904</v>
      </c>
      <c r="I45" s="12">
        <f>'2017 pax'!I45/'2016 pax'!I45-1</f>
        <v>-0.052631578947368474</v>
      </c>
      <c r="J45" s="12">
        <f>'2017 pax'!J45/'2016 pax'!J45-1</f>
        <v>-0.06578947368421051</v>
      </c>
      <c r="K45" s="12">
        <f>'2017 pax'!K45/'2016 pax'!K45-1</f>
        <v>0</v>
      </c>
      <c r="L45" s="12">
        <f>'2017 pax'!L45/'2016 pax'!L45-1</f>
        <v>0.026666666666666616</v>
      </c>
      <c r="M45" s="12">
        <f>'2017 pax'!M45/'2016 pax'!M45-1</f>
        <v>-0.013698630136986356</v>
      </c>
      <c r="N45" s="12">
        <f>'2017 pax'!N45/'2016 pax'!N45-1</f>
        <v>-0.013157894736842146</v>
      </c>
      <c r="O45" s="12">
        <f>'2017 pax'!O45/'2016 pax'!O45-1</f>
        <v>0.025316455696202445</v>
      </c>
      <c r="P45" s="12">
        <f>'2017 pax'!P45/'2016 pax'!P45-1</f>
        <v>0.03333333333333344</v>
      </c>
    </row>
    <row r="46" spans="1:16" ht="12.75">
      <c r="A46" s="10" t="s">
        <v>21</v>
      </c>
      <c r="B46" s="10" t="s">
        <v>55</v>
      </c>
      <c r="C46" s="28" t="s">
        <v>54</v>
      </c>
      <c r="D46" s="16">
        <f>'2016 pax'!Q46</f>
        <v>1009983</v>
      </c>
      <c r="E46" s="12">
        <f>'2017 pax'!E46/'2016 pax'!E46-1</f>
        <v>0.1241202745397103</v>
      </c>
      <c r="F46" s="12">
        <f>'2017 pax'!F46/'2016 pax'!F46-1</f>
        <v>0.07093821510297493</v>
      </c>
      <c r="G46" s="12">
        <f>'2017 pax'!G46/'2016 pax'!G46-1</f>
        <v>0.06992434544950421</v>
      </c>
      <c r="H46" s="12">
        <f>'2017 pax'!H46/'2016 pax'!H46-1</f>
        <v>0.23453027855289577</v>
      </c>
      <c r="I46" s="12">
        <f>'2017 pax'!I46/'2016 pax'!I46-1</f>
        <v>0.09318049065420553</v>
      </c>
      <c r="J46" s="12">
        <f>'2017 pax'!J46/'2016 pax'!J46-1</f>
        <v>0.06210607006984281</v>
      </c>
      <c r="K46" s="12">
        <f>'2017 pax'!K46/'2016 pax'!K46-1</f>
        <v>0.09785826039155987</v>
      </c>
      <c r="L46" s="12">
        <f>'2017 pax'!L46/'2016 pax'!L46-1</f>
        <v>0.11163012034613606</v>
      </c>
      <c r="M46" s="12">
        <f>'2017 pax'!M46/'2016 pax'!M46-1</f>
        <v>0.10720873529099961</v>
      </c>
      <c r="N46" s="12">
        <f>'2017 pax'!N46/'2016 pax'!N46-1</f>
        <v>0.1434737327004345</v>
      </c>
      <c r="O46" s="12">
        <f>'2017 pax'!O46/'2016 pax'!O46-1</f>
        <v>0.10890806490569349</v>
      </c>
      <c r="P46" s="12">
        <f>'2017 pax'!P46/'2016 pax'!P46-1</f>
        <v>0.13317183827227663</v>
      </c>
    </row>
    <row r="47" spans="1:16" ht="12.75">
      <c r="A47" s="10" t="s">
        <v>21</v>
      </c>
      <c r="B47" s="10" t="s">
        <v>57</v>
      </c>
      <c r="C47" s="28" t="s">
        <v>56</v>
      </c>
      <c r="D47" s="16">
        <f>'2016 pax'!Q47</f>
        <v>41996431</v>
      </c>
      <c r="E47" s="12">
        <f>'2017 pax'!E47/'2016 pax'!E47-1</f>
        <v>0.03815929850777544</v>
      </c>
      <c r="F47" s="12">
        <f>'2017 pax'!F47/'2016 pax'!F47-1</f>
        <v>-0.00923272333961378</v>
      </c>
      <c r="G47" s="12">
        <f>'2017 pax'!G47/'2016 pax'!G47-1</f>
        <v>0.014465151245544039</v>
      </c>
      <c r="H47" s="12">
        <f>'2017 pax'!H47/'2016 pax'!H47-1</f>
        <v>0.0432727551773191</v>
      </c>
      <c r="I47" s="12">
        <f>'2017 pax'!I47/'2016 pax'!I47-1</f>
        <v>0.04019354734156</v>
      </c>
      <c r="J47" s="12">
        <f>'2017 pax'!J47/'2016 pax'!J47-1</f>
        <v>0.05173604329121395</v>
      </c>
      <c r="K47" s="12">
        <f>'2017 pax'!K47/'2016 pax'!K47-1</f>
        <v>0.03076022116691468</v>
      </c>
      <c r="L47" s="12">
        <f>'2017 pax'!L47/'2016 pax'!L47-1</f>
        <v>0.03530393914309027</v>
      </c>
      <c r="M47" s="12">
        <f>'2017 pax'!M47/'2016 pax'!M47-1</f>
        <v>0.019834238386225556</v>
      </c>
      <c r="N47" s="12">
        <f>'2017 pax'!N47/'2016 pax'!N47-1</f>
        <v>0.03600483024298562</v>
      </c>
      <c r="O47" s="12">
        <f>'2017 pax'!O47/'2016 pax'!O47-1</f>
        <v>0.04417834147622246</v>
      </c>
      <c r="P47" s="12">
        <f>'2017 pax'!P47/'2016 pax'!P47-1</f>
        <v>0.03606161512968331</v>
      </c>
    </row>
    <row r="48" spans="1:16" ht="12.75">
      <c r="A48" s="10" t="s">
        <v>21</v>
      </c>
      <c r="B48" s="26" t="s">
        <v>98</v>
      </c>
      <c r="C48" s="29" t="s">
        <v>99</v>
      </c>
      <c r="D48" s="16">
        <f>'2016 pax'!Q48</f>
        <v>177300</v>
      </c>
      <c r="E48" s="12">
        <f>'2017 pax'!E48/'2016 pax'!E48-1</f>
        <v>0.0888888888888888</v>
      </c>
      <c r="F48" s="12">
        <f>'2017 pax'!F48/'2016 pax'!F48-1</f>
        <v>0.09448818897637801</v>
      </c>
      <c r="G48" s="12">
        <f>'2017 pax'!G48/'2016 pax'!G48-1</f>
        <v>0.20805369127516782</v>
      </c>
      <c r="H48" s="12">
        <f>'2017 pax'!H48/'2016 pax'!H48-1</f>
        <v>0.2158273381294964</v>
      </c>
      <c r="I48" s="12">
        <f>'2017 pax'!I48/'2016 pax'!I48-1</f>
        <v>0.2056737588652482</v>
      </c>
      <c r="J48" s="12">
        <f>'2017 pax'!J48/'2016 pax'!J48-1</f>
        <v>0.1266666666666667</v>
      </c>
      <c r="K48" s="12">
        <f>'2017 pax'!K48/'2016 pax'!K48-1</f>
        <v>0.13698630136986312</v>
      </c>
      <c r="L48" s="12">
        <f>'2017 pax'!L48/'2016 pax'!L48-1</f>
        <v>0.13291139240506333</v>
      </c>
      <c r="M48" s="12">
        <f>'2017 pax'!M48/'2016 pax'!M48-1</f>
        <v>0.06962025316455689</v>
      </c>
      <c r="N48" s="12">
        <f>'2017 pax'!N48/'2016 pax'!N48-1</f>
        <v>0.036363636363636376</v>
      </c>
      <c r="O48" s="12">
        <f>'2017 pax'!O48/'2016 pax'!O48-1</f>
        <v>0.07947019867549665</v>
      </c>
      <c r="P48" s="12">
        <f>'2017 pax'!P48/'2016 pax'!P48-1</f>
        <v>-0.01948051948051943</v>
      </c>
    </row>
    <row r="49" spans="1:16" ht="12.75">
      <c r="A49" s="10" t="s">
        <v>21</v>
      </c>
      <c r="B49" s="10" t="s">
        <v>58</v>
      </c>
      <c r="C49" s="28" t="s">
        <v>59</v>
      </c>
      <c r="D49" s="16">
        <f>'2016 pax'!Q49</f>
        <v>1529353</v>
      </c>
      <c r="E49" s="12">
        <f>'2017 pax'!E49/'2016 pax'!E49-1</f>
        <v>-0.0002694293312938134</v>
      </c>
      <c r="F49" s="12">
        <f>'2017 pax'!F49/'2016 pax'!F49-1</f>
        <v>-0.007771224661743514</v>
      </c>
      <c r="G49" s="12">
        <f>'2017 pax'!G49/'2016 pax'!G49-1</f>
        <v>-0.016061452513966512</v>
      </c>
      <c r="H49" s="12">
        <f>'2017 pax'!H49/'2016 pax'!H49-1</f>
        <v>0.05959563283461389</v>
      </c>
      <c r="I49" s="12">
        <f>'2017 pax'!I49/'2016 pax'!I49-1</f>
        <v>-0.02078944322259524</v>
      </c>
      <c r="J49" s="12">
        <f>'2017 pax'!J49/'2016 pax'!J49-1</f>
        <v>0.02574284130242588</v>
      </c>
      <c r="K49" s="12">
        <f>'2017 pax'!K49/'2016 pax'!K49-1</f>
        <v>0.05967523034638922</v>
      </c>
      <c r="L49" s="12">
        <f>'2017 pax'!L49/'2016 pax'!L49-1</f>
        <v>0.08630763130923969</v>
      </c>
      <c r="M49" s="12">
        <f>'2017 pax'!M49/'2016 pax'!M49-1</f>
        <v>0.04282270404480748</v>
      </c>
      <c r="N49" s="12">
        <f>'2017 pax'!N49/'2016 pax'!N49-1</f>
        <v>0.08116493794592006</v>
      </c>
      <c r="O49" s="12">
        <f>'2017 pax'!O49/'2016 pax'!O49-1</f>
        <v>0.08626258475446891</v>
      </c>
      <c r="P49" s="12">
        <f>'2017 pax'!P49/'2016 pax'!P49-1</f>
        <v>0.05859970707696016</v>
      </c>
    </row>
    <row r="50" spans="1:16" ht="12.75">
      <c r="A50" s="10" t="s">
        <v>21</v>
      </c>
      <c r="B50" s="26" t="s">
        <v>84</v>
      </c>
      <c r="C50" s="29" t="s">
        <v>85</v>
      </c>
      <c r="D50" s="16">
        <f>'2016 pax'!Q50</f>
        <v>214900</v>
      </c>
      <c r="E50" s="12">
        <f>'2017 pax'!E50/'2016 pax'!E50-1</f>
        <v>-0.05714285714285716</v>
      </c>
      <c r="F50" s="12">
        <f>'2017 pax'!F50/'2016 pax'!F50-1</f>
        <v>-0.05813953488372092</v>
      </c>
      <c r="G50" s="12">
        <f>'2017 pax'!G50/'2016 pax'!G50-1</f>
        <v>0.09782608695652173</v>
      </c>
      <c r="H50" s="12">
        <f>'2017 pax'!H50/'2016 pax'!H50-1</f>
        <v>0.005524861878453136</v>
      </c>
      <c r="I50" s="12">
        <f>'2017 pax'!I50/'2016 pax'!I50-1</f>
        <v>0.09239130434782616</v>
      </c>
      <c r="J50" s="12">
        <f>'2017 pax'!J50/'2016 pax'!J50-1</f>
        <v>0</v>
      </c>
      <c r="K50" s="12">
        <f>'2017 pax'!K50/'2016 pax'!K50-1</f>
        <v>-0.032786885245901676</v>
      </c>
      <c r="L50" s="12">
        <f>'2017 pax'!L50/'2016 pax'!L50-1</f>
        <v>0.05464480874316946</v>
      </c>
      <c r="M50" s="12">
        <f>'2017 pax'!M50/'2016 pax'!M50-1</f>
        <v>0.02127659574468077</v>
      </c>
      <c r="N50" s="12">
        <f>'2017 pax'!N50/'2016 pax'!N50-1</f>
        <v>0.05641025641025643</v>
      </c>
      <c r="O50" s="12">
        <f>'2017 pax'!O50/'2016 pax'!O50-1</f>
        <v>0.07253886010362698</v>
      </c>
      <c r="P50" s="12">
        <f>'2017 pax'!P50/'2016 pax'!P50-1</f>
        <v>0.03508771929824572</v>
      </c>
    </row>
    <row r="51" spans="1:16" ht="12.75">
      <c r="A51" s="10" t="s">
        <v>21</v>
      </c>
      <c r="B51" s="10" t="s">
        <v>60</v>
      </c>
      <c r="C51" s="28" t="s">
        <v>61</v>
      </c>
      <c r="D51" s="16">
        <f>'2016 pax'!Q51</f>
        <v>1179118</v>
      </c>
      <c r="E51" s="12">
        <f>'2017 pax'!E51/'2016 pax'!E51-1</f>
        <v>0.15420087968731688</v>
      </c>
      <c r="F51" s="12">
        <f>'2017 pax'!F51/'2016 pax'!F51-1</f>
        <v>0.031132107924640717</v>
      </c>
      <c r="G51" s="12">
        <f>'2017 pax'!G51/'2016 pax'!G51-1</f>
        <v>0.05959384890043018</v>
      </c>
      <c r="H51" s="12">
        <f>'2017 pax'!H51/'2016 pax'!H51-1</f>
        <v>0.1729506071474871</v>
      </c>
      <c r="I51" s="12">
        <f>'2017 pax'!I51/'2016 pax'!I51-1</f>
        <v>0.0726682174365132</v>
      </c>
      <c r="J51" s="12">
        <f>'2017 pax'!J51/'2016 pax'!J51-1</f>
        <v>0.0675796235168169</v>
      </c>
      <c r="K51" s="12">
        <f>'2017 pax'!K51/'2016 pax'!K51-1</f>
        <v>0.0508412263813236</v>
      </c>
      <c r="L51" s="12">
        <f>'2017 pax'!L51/'2016 pax'!L51-1</f>
        <v>0.013634644671347784</v>
      </c>
      <c r="M51" s="12">
        <f>'2017 pax'!M51/'2016 pax'!M51-1</f>
        <v>0.06775124539228661</v>
      </c>
      <c r="N51" s="12">
        <f>'2017 pax'!N51/'2016 pax'!N51-1</f>
        <v>0.069055186362323</v>
      </c>
      <c r="O51" s="12">
        <f>'2017 pax'!O51/'2016 pax'!O51-1</f>
        <v>0.1136468260575727</v>
      </c>
      <c r="P51" s="12">
        <f>'2017 pax'!P51/'2016 pax'!P51-1</f>
        <v>0.0899312475564753</v>
      </c>
    </row>
    <row r="52" spans="1:16" ht="12.75">
      <c r="A52" s="30" t="s">
        <v>221</v>
      </c>
      <c r="B52" s="30"/>
      <c r="C52" s="31"/>
      <c r="D52" s="16">
        <f>'2016 pax'!Q52</f>
        <v>152386024</v>
      </c>
      <c r="E52" s="56">
        <f>'2017 pax'!E52/'2016 pax'!E52-1</f>
        <v>0.04013784351145189</v>
      </c>
      <c r="F52" s="56">
        <f>'2017 pax'!F52/'2016 pax'!F52-1</f>
        <v>-0.015981084649306698</v>
      </c>
      <c r="G52" s="56">
        <f>'2017 pax'!G52/'2016 pax'!G52-1</f>
        <v>0.006517556243065936</v>
      </c>
      <c r="H52" s="56">
        <f>'2017 pax'!H52/'2016 pax'!H52-1</f>
        <v>0.04342674101815014</v>
      </c>
      <c r="I52" s="56">
        <f>'2017 pax'!I52/'2016 pax'!I52-1</f>
        <v>0.026833187313542117</v>
      </c>
      <c r="J52" s="56">
        <f>'2017 pax'!J52/'2016 pax'!J52-1</f>
        <v>0.02837752985915465</v>
      </c>
      <c r="K52" s="56">
        <f>'2017 pax'!K52/'2016 pax'!K52-1</f>
        <v>0.025498291936195683</v>
      </c>
      <c r="L52" s="56">
        <f>'2017 pax'!L52/'2016 pax'!L52-1</f>
        <v>0.02564382199864368</v>
      </c>
      <c r="M52" s="56">
        <f>'2017 pax'!M52/'2016 pax'!M52-1</f>
        <v>0.012629483334921199</v>
      </c>
      <c r="N52" s="56">
        <f>'2017 pax'!N52/'2016 pax'!N52-1</f>
        <v>0.035311311524401034</v>
      </c>
      <c r="O52" s="56">
        <f>'2017 pax'!O52/'2016 pax'!O52-1</f>
        <v>0.0369007758681732</v>
      </c>
      <c r="P52" s="56">
        <f>'2017 pax'!P52/'2016 pax'!P52-1</f>
        <v>0.0270807802418338</v>
      </c>
    </row>
    <row r="53" spans="1:16" ht="12.75">
      <c r="A53" s="10" t="s">
        <v>117</v>
      </c>
      <c r="B53" s="10" t="s">
        <v>117</v>
      </c>
      <c r="C53" s="28" t="s">
        <v>118</v>
      </c>
      <c r="D53" s="16">
        <f>'2016 pax'!Q53</f>
        <v>8766151</v>
      </c>
      <c r="E53" s="12">
        <f>'2017 pax'!E53/'2016 pax'!E53-1</f>
        <v>-0.028665167685340553</v>
      </c>
      <c r="F53" s="12">
        <f>'2017 pax'!F53/'2016 pax'!F53-1</f>
        <v>0.016941218262497726</v>
      </c>
      <c r="G53" s="12">
        <f>'2017 pax'!G53/'2016 pax'!G53-1</f>
        <v>-0.045316666356509216</v>
      </c>
      <c r="H53" s="12">
        <f>'2017 pax'!H53/'2016 pax'!H53-1</f>
        <v>0.09805178566740946</v>
      </c>
      <c r="I53" s="12">
        <f>'2017 pax'!I53/'2016 pax'!I53-1</f>
        <v>-0.012142285237463413</v>
      </c>
      <c r="J53" s="12">
        <f>'2017 pax'!J53/'2016 pax'!J53-1</f>
        <v>-0.011830525757568044</v>
      </c>
      <c r="K53" s="12">
        <f>'2017 pax'!K53/'2016 pax'!K53-1</f>
        <v>-0.0607040401260055</v>
      </c>
      <c r="L53" s="12">
        <f>'2017 pax'!L53/'2016 pax'!L53-1</f>
        <v>-0.04019517822667984</v>
      </c>
      <c r="M53" s="12">
        <f>'2017 pax'!M53/'2016 pax'!M53-1</f>
        <v>-0.1254765676656069</v>
      </c>
      <c r="N53" s="12">
        <f>'2017 pax'!N53/'2016 pax'!N53-1</f>
        <v>-0.057389182491317525</v>
      </c>
      <c r="O53" s="12">
        <f>'2017 pax'!O53/'2016 pax'!O53-1</f>
        <v>-0.030494726860734844</v>
      </c>
      <c r="P53" s="12">
        <f>'2017 pax'!P53/'2016 pax'!P53-1</f>
        <v>-0.07394037584773283</v>
      </c>
    </row>
    <row r="54" spans="1:16" ht="12.75">
      <c r="A54" s="10" t="str">
        <f>'2014 pax'!A54</f>
        <v>Cambodia</v>
      </c>
      <c r="B54" s="10" t="str">
        <f>'2014 pax'!B54</f>
        <v>Phnom Penh</v>
      </c>
      <c r="C54" s="19" t="str">
        <f>'2014 pax'!C54</f>
        <v>PNH</v>
      </c>
      <c r="D54" s="16">
        <f>'2016 pax'!Q54</f>
        <v>3388553</v>
      </c>
      <c r="E54" s="12">
        <f>'2017 pax'!E54/'2016 pax'!E54-1</f>
        <v>0.1913367003599633</v>
      </c>
      <c r="F54" s="12">
        <f>'2017 pax'!F54/'2016 pax'!F54-1</f>
        <v>0.13641393904702426</v>
      </c>
      <c r="G54" s="12">
        <f>'2017 pax'!G54/'2016 pax'!G54-1</f>
        <v>0.19328852495668203</v>
      </c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2.75">
      <c r="A55" s="10" t="str">
        <f>'2014 pax'!A55</f>
        <v>Cambodia</v>
      </c>
      <c r="B55" s="10" t="str">
        <f>'2014 pax'!B55</f>
        <v>Siem Reap</v>
      </c>
      <c r="C55" s="19" t="str">
        <f>'2014 pax'!C55</f>
        <v>REP</v>
      </c>
      <c r="D55" s="16">
        <f>'2016 pax'!Q55</f>
        <v>3478300</v>
      </c>
      <c r="E55" s="12">
        <f>'2017 pax'!E55/'2016 pax'!E55-1</f>
        <v>0.1524169027491904</v>
      </c>
      <c r="F55" s="12">
        <f>'2017 pax'!F55/'2016 pax'!F55-1</f>
        <v>0.09444777763059808</v>
      </c>
      <c r="G55" s="12">
        <f>'2017 pax'!G55/'2016 pax'!G55-1</f>
        <v>0.16291610940011525</v>
      </c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2.75">
      <c r="A56" s="10" t="str">
        <f>'2014 pax'!A57</f>
        <v>China</v>
      </c>
      <c r="B56" s="10" t="s">
        <v>380</v>
      </c>
      <c r="C56" s="19" t="s">
        <v>379</v>
      </c>
      <c r="D56" s="16">
        <f>'2016 pax'!Q56</f>
        <v>156887</v>
      </c>
      <c r="E56" s="12">
        <f>'2017 pax'!E56/'2016 pax'!E56-1</f>
        <v>1.8315906753513884</v>
      </c>
      <c r="F56" s="12">
        <f>'2017 pax'!F56/'2016 pax'!F56-1</f>
        <v>1.6272945616743866</v>
      </c>
      <c r="G56" s="12">
        <f>'2017 pax'!G56/'2016 pax'!G56-1</f>
        <v>2.860224457076228</v>
      </c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2.75">
      <c r="A57" s="10" t="s">
        <v>123</v>
      </c>
      <c r="B57" s="10" t="s">
        <v>218</v>
      </c>
      <c r="C57" s="28" t="s">
        <v>219</v>
      </c>
      <c r="D57" s="16">
        <f>'2016 pax'!Q57</f>
        <v>94411000</v>
      </c>
      <c r="E57" s="12">
        <f>'2017 pax'!E57/'2016 pax'!E57-1</f>
        <v>0.08531245853787972</v>
      </c>
      <c r="F57" s="12">
        <f>'2017 pax'!F57/'2016 pax'!F57-1</f>
        <v>0.0664160401002507</v>
      </c>
      <c r="G57" s="12">
        <f>'2017 pax'!G57/'2016 pax'!G57-1</f>
        <v>0.05256343863283264</v>
      </c>
      <c r="H57" s="12">
        <f>'2017 pax'!H57/'2016 pax'!H57-1</f>
        <v>-0.08011755686174293</v>
      </c>
      <c r="I57" s="12">
        <f>'2017 pax'!I57/'2016 pax'!I57-1</f>
        <v>0.0016655989750160582</v>
      </c>
      <c r="J57" s="12">
        <f>'2017 pax'!J57/'2016 pax'!J57-1</f>
        <v>0.01569148936170217</v>
      </c>
      <c r="K57" s="12">
        <f>'2017 pax'!K57/'2016 pax'!K57-1</f>
        <v>-0.03347483323226197</v>
      </c>
      <c r="L57" s="12">
        <f>'2017 pax'!L57/'2016 pax'!L57-1</f>
        <v>-0.050712971481140734</v>
      </c>
      <c r="M57" s="12">
        <f>'2017 pax'!M57/'2016 pax'!M57-1</f>
        <v>0.018607516943931035</v>
      </c>
      <c r="N57" s="12">
        <f>'2017 pax'!N57/'2016 pax'!N57-1</f>
        <v>0.006675408272738048</v>
      </c>
      <c r="O57" s="12">
        <f>'2017 pax'!O57/'2016 pax'!O57-1</f>
        <v>0.07482090740249414</v>
      </c>
      <c r="P57" s="12">
        <f>'2017 pax'!P57/'2016 pax'!P57-1</f>
        <v>0.03637988256318603</v>
      </c>
    </row>
    <row r="58" spans="1:16" ht="12.75">
      <c r="A58" s="10" t="s">
        <v>123</v>
      </c>
      <c r="B58" s="10" t="s">
        <v>310</v>
      </c>
      <c r="C58" s="28" t="s">
        <v>124</v>
      </c>
      <c r="D58" s="16">
        <f>'2016 pax'!Q58</f>
        <v>36996728</v>
      </c>
      <c r="E58" s="12">
        <f>'2017 pax'!E58/'2016 pax'!E58-1</f>
        <v>0.19152395349674256</v>
      </c>
      <c r="F58" s="12">
        <f>'2017 pax'!F58/'2016 pax'!F58-1</f>
        <v>0.10401724551293667</v>
      </c>
      <c r="G58" s="12">
        <f>'2017 pax'!G58/'2016 pax'!G58-1</f>
        <v>0.1392869205082421</v>
      </c>
      <c r="H58" s="12">
        <f>'2017 pax'!H58/'2016 pax'!H58-1</f>
        <v>0.1401951278124427</v>
      </c>
      <c r="I58" s="12">
        <f>'2017 pax'!I58/'2016 pax'!I58-1</f>
        <v>0.1395560522683481</v>
      </c>
      <c r="J58" s="12">
        <f>'2017 pax'!J58/'2016 pax'!J58-1</f>
        <v>0.15208950487209294</v>
      </c>
      <c r="K58" s="12">
        <f>'2017 pax'!K58/'2016 pax'!K58-1</f>
        <v>0.11322546340805717</v>
      </c>
      <c r="L58" s="12">
        <f>'2017 pax'!L58/'2016 pax'!L58-1</f>
        <v>0.10063749440592029</v>
      </c>
      <c r="M58" s="12">
        <f>'2017 pax'!M58/'2016 pax'!M58-1</f>
        <v>0.10823223448630026</v>
      </c>
      <c r="N58" s="12">
        <f>'2017 pax'!N58/'2016 pax'!N58-1</f>
        <v>0.09811938967580836</v>
      </c>
      <c r="O58" s="12">
        <f>'2017 pax'!O58/'2016 pax'!O58-1</f>
        <v>0.14207663958279282</v>
      </c>
      <c r="P58" s="12">
        <f>'2017 pax'!P58/'2016 pax'!P58-1</f>
        <v>0.16423841844242149</v>
      </c>
    </row>
    <row r="59" spans="1:16" ht="12.75">
      <c r="A59" s="46"/>
      <c r="B59" s="46"/>
      <c r="C59" s="47"/>
      <c r="D59" s="48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2.75">
      <c r="A60" s="36" t="s">
        <v>317</v>
      </c>
      <c r="B60" s="36" t="s">
        <v>330</v>
      </c>
      <c r="C60" s="37" t="s">
        <v>329</v>
      </c>
      <c r="D60" s="16">
        <v>0</v>
      </c>
      <c r="E60" s="12"/>
      <c r="F60" s="12">
        <f>'2017 pax'!F60/'2016 pax'!F60-1</f>
        <v>-0.4668683971741525</v>
      </c>
      <c r="G60" s="12">
        <f>'2017 pax'!G60/'2016 pax'!G60-1</f>
        <v>-0.46585708384964886</v>
      </c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2.75">
      <c r="A61" s="36" t="s">
        <v>317</v>
      </c>
      <c r="B61" s="36" t="s">
        <v>327</v>
      </c>
      <c r="C61" s="37" t="s">
        <v>328</v>
      </c>
      <c r="D61" s="16">
        <v>0</v>
      </c>
      <c r="E61" s="12"/>
      <c r="F61" s="12">
        <f>'2017 pax'!F61/'2016 pax'!F61-1</f>
        <v>0.07192883166495712</v>
      </c>
      <c r="G61" s="12">
        <f>'2017 pax'!G61/'2016 pax'!G61-1</f>
        <v>0.33690981467323966</v>
      </c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2.75">
      <c r="A62" s="36" t="s">
        <v>317</v>
      </c>
      <c r="B62" s="36" t="s">
        <v>331</v>
      </c>
      <c r="C62" s="37" t="s">
        <v>332</v>
      </c>
      <c r="D62" s="16">
        <v>0</v>
      </c>
      <c r="E62" s="12"/>
      <c r="F62" s="12">
        <f>'2017 pax'!F62/'2016 pax'!F62-1</f>
        <v>-0.36852415539013295</v>
      </c>
      <c r="G62" s="12">
        <f>'2017 pax'!G62/'2016 pax'!G62-1</f>
        <v>-0.3579914883555976</v>
      </c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2.75">
      <c r="A63" s="36" t="s">
        <v>317</v>
      </c>
      <c r="B63" s="36" t="s">
        <v>318</v>
      </c>
      <c r="C63" s="37" t="s">
        <v>319</v>
      </c>
      <c r="D63" s="16">
        <v>0</v>
      </c>
      <c r="E63" s="12"/>
      <c r="F63" s="12">
        <f>'2017 pax'!F63/'2016 pax'!F63-1</f>
        <v>-0.11352720086987178</v>
      </c>
      <c r="G63" s="12">
        <f>'2017 pax'!G63/'2016 pax'!G63-1</f>
        <v>-0.20633135302620453</v>
      </c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2.75">
      <c r="A64" s="36" t="s">
        <v>317</v>
      </c>
      <c r="B64" s="36" t="s">
        <v>323</v>
      </c>
      <c r="C64" s="37" t="s">
        <v>324</v>
      </c>
      <c r="D64" s="16">
        <v>0</v>
      </c>
      <c r="E64" s="12"/>
      <c r="F64" s="12">
        <f>'2017 pax'!F64/'2016 pax'!F64-1</f>
        <v>0.31125314209332977</v>
      </c>
      <c r="G64" s="12">
        <f>'2017 pax'!G64/'2016 pax'!G64-1</f>
        <v>0.3800781754369491</v>
      </c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2.75">
      <c r="A65" s="36" t="s">
        <v>317</v>
      </c>
      <c r="B65" s="36" t="s">
        <v>325</v>
      </c>
      <c r="C65" s="37" t="s">
        <v>326</v>
      </c>
      <c r="D65" s="16">
        <v>0</v>
      </c>
      <c r="E65" s="12"/>
      <c r="F65" s="12">
        <f>'2017 pax'!F65/'2016 pax'!F65-1</f>
        <v>-0.188413207716006</v>
      </c>
      <c r="G65" s="12">
        <f>'2017 pax'!G65/'2016 pax'!G65-1</f>
        <v>-0.14802955303241727</v>
      </c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2.75">
      <c r="A66" s="36" t="s">
        <v>317</v>
      </c>
      <c r="B66" s="36" t="s">
        <v>333</v>
      </c>
      <c r="C66" s="37" t="s">
        <v>335</v>
      </c>
      <c r="D66" s="16">
        <v>0</v>
      </c>
      <c r="E66" s="12"/>
      <c r="F66" s="12">
        <f>'2017 pax'!F66/'2016 pax'!F66-1</f>
        <v>0.5662441284344637</v>
      </c>
      <c r="G66" s="12">
        <f>'2017 pax'!G66/'2016 pax'!G66-1</f>
        <v>0.5514434501238688</v>
      </c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2.75">
      <c r="A67" s="36" t="s">
        <v>317</v>
      </c>
      <c r="B67" s="36" t="s">
        <v>321</v>
      </c>
      <c r="C67" s="37" t="s">
        <v>322</v>
      </c>
      <c r="D67" s="16">
        <v>0</v>
      </c>
      <c r="E67" s="12"/>
      <c r="F67" s="12">
        <f>'2017 pax'!F67/'2016 pax'!F67-1</f>
        <v>0.5605013401662142</v>
      </c>
      <c r="G67" s="12">
        <f>'2017 pax'!G67/'2016 pax'!G67-1</f>
        <v>0.9325089932031712</v>
      </c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2.75">
      <c r="A68" s="36" t="s">
        <v>317</v>
      </c>
      <c r="B68" s="36" t="s">
        <v>334</v>
      </c>
      <c r="C68" s="37" t="s">
        <v>336</v>
      </c>
      <c r="D68" s="16">
        <v>0</v>
      </c>
      <c r="E68" s="12"/>
      <c r="F68" s="12">
        <f>'2017 pax'!F68/'2016 pax'!F68-1</f>
        <v>-0.29186737837955123</v>
      </c>
      <c r="G68" s="12">
        <f>'2017 pax'!G68/'2016 pax'!G68-1</f>
        <v>-0.2559867517922123</v>
      </c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2.75">
      <c r="A69" s="30" t="s">
        <v>320</v>
      </c>
      <c r="B69" s="30"/>
      <c r="C69" s="31"/>
      <c r="D69" s="16">
        <v>0</v>
      </c>
      <c r="E69" s="56"/>
      <c r="F69" s="56">
        <f>'2017 pax'!F69/'2016 pax'!F69-1</f>
        <v>-0.061847055044722765</v>
      </c>
      <c r="G69" s="56">
        <f>'2017 pax'!G69/'2016 pax'!G69-1</f>
        <v>-0.07139009505204064</v>
      </c>
      <c r="H69" s="56"/>
      <c r="I69" s="56"/>
      <c r="J69" s="56"/>
      <c r="K69" s="56"/>
      <c r="L69" s="56"/>
      <c r="M69" s="56"/>
      <c r="N69" s="56"/>
      <c r="O69" s="56"/>
      <c r="P69" s="56"/>
    </row>
    <row r="70" spans="1:16" ht="12.75">
      <c r="A70" s="10" t="s">
        <v>224</v>
      </c>
      <c r="B70" s="10" t="s">
        <v>224</v>
      </c>
      <c r="C70" s="28" t="s">
        <v>225</v>
      </c>
      <c r="D70" s="16">
        <f>'2016 pax'!Q70</f>
        <v>70508000</v>
      </c>
      <c r="E70" s="12">
        <f>'2017 pax'!E70/'2016 pax'!E70-1</f>
        <v>0.04811750801958459</v>
      </c>
      <c r="F70" s="12">
        <f>'2017 pax'!F70/'2016 pax'!F70-1</f>
        <v>-0.030228471001757518</v>
      </c>
      <c r="G70" s="12">
        <f>'2017 pax'!G70/'2016 pax'!G70-1</f>
        <v>-0.019813519813519864</v>
      </c>
      <c r="H70" s="12">
        <f>'2017 pax'!H70/'2016 pax'!H70-1</f>
        <v>0.060744500846023675</v>
      </c>
      <c r="I70" s="12">
        <f>'2017 pax'!I70/'2016 pax'!I70-1</f>
        <v>0.024682893383613402</v>
      </c>
      <c r="J70" s="12">
        <f>'2017 pax'!J70/'2016 pax'!J70-1</f>
        <v>0.006817794443497505</v>
      </c>
      <c r="K70" s="12">
        <f>'2017 pax'!K70/'2016 pax'!K70-1</f>
        <v>0.03510165184243963</v>
      </c>
      <c r="L70" s="12">
        <f>'2017 pax'!L70/'2016 pax'!L70-1</f>
        <v>0.056132381570408896</v>
      </c>
      <c r="M70" s="12">
        <f>'2017 pax'!M70/'2016 pax'!M70-1</f>
        <v>0.013740734044476621</v>
      </c>
      <c r="N70" s="12">
        <f>'2017 pax'!N70/'2016 pax'!N70-1</f>
        <v>0.0758078602620087</v>
      </c>
      <c r="O70" s="12">
        <f>'2017 pax'!O70/'2016 pax'!O70-1</f>
        <v>0.10022230455724346</v>
      </c>
      <c r="P70" s="12">
        <f>'2017 pax'!P70/'2016 pax'!P70-1</f>
        <v>0.0418559377027905</v>
      </c>
    </row>
    <row r="71" spans="1:16" ht="12.75">
      <c r="A71" s="46"/>
      <c r="B71" s="46"/>
      <c r="C71" s="47"/>
      <c r="D71" s="48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2.75">
      <c r="A72" s="10" t="s">
        <v>125</v>
      </c>
      <c r="B72" s="10" t="s">
        <v>190</v>
      </c>
      <c r="C72" s="28" t="s">
        <v>191</v>
      </c>
      <c r="D72" s="16">
        <f>'2016 pax'!Q72</f>
        <v>1131612</v>
      </c>
      <c r="E72" s="12">
        <f>'2017 pax'!E72/'2016 pax'!E72-1</f>
        <v>0.30551166356496595</v>
      </c>
      <c r="F72" s="12">
        <f>'2017 pax'!F72/'2016 pax'!F72-1</f>
        <v>0.15760387101614182</v>
      </c>
      <c r="G72" s="12">
        <f>'2017 pax'!G72/'2016 pax'!G72-1</f>
        <v>0.1567656383791165</v>
      </c>
      <c r="H72" s="12">
        <f>'2017 pax'!H72/'2016 pax'!H72-1</f>
        <v>0.1820151429592154</v>
      </c>
      <c r="I72" s="12">
        <f>'2017 pax'!I72/'2016 pax'!I72-1</f>
        <v>0.22879015805633984</v>
      </c>
      <c r="J72" s="12">
        <f>'2017 pax'!J72/'2016 pax'!J72-1</f>
        <v>0.106571498892444</v>
      </c>
      <c r="K72" s="12">
        <f>'2017 pax'!K72/'2016 pax'!K72-1</f>
        <v>0.12251445896975288</v>
      </c>
      <c r="L72" s="12">
        <f>'2017 pax'!L72/'2016 pax'!L72-1</f>
        <v>0.23986907215358677</v>
      </c>
      <c r="M72" s="12">
        <f>'2017 pax'!M72/'2016 pax'!M72-1</f>
        <v>0.050262242248201305</v>
      </c>
      <c r="N72" s="12">
        <f>'2017 pax'!N72/'2016 pax'!N72-1</f>
        <v>0.13689276700643682</v>
      </c>
      <c r="O72" s="12">
        <f>'2017 pax'!O72/'2016 pax'!O72-1</f>
        <v>0.15136913976400157</v>
      </c>
      <c r="P72" s="12">
        <f>'2017 pax'!P72/'2016 pax'!P72-1</f>
        <v>0.06000541198755238</v>
      </c>
    </row>
    <row r="73" spans="1:16" ht="12.75">
      <c r="A73" s="10" t="s">
        <v>125</v>
      </c>
      <c r="B73" s="10" t="s">
        <v>130</v>
      </c>
      <c r="C73" s="28" t="s">
        <v>131</v>
      </c>
      <c r="D73" s="16">
        <f>'2016 pax'!Q73</f>
        <v>7229268</v>
      </c>
      <c r="E73" s="12">
        <f>'2017 pax'!E73/'2016 pax'!E73-1</f>
        <v>0.12547013212894864</v>
      </c>
      <c r="F73" s="12">
        <f>'2017 pax'!F73/'2016 pax'!F73-1</f>
        <v>0.07383494548560865</v>
      </c>
      <c r="G73" s="12">
        <f>'2017 pax'!G73/'2016 pax'!G73-1</f>
        <v>0.08976378218031922</v>
      </c>
      <c r="H73" s="12">
        <f>'2017 pax'!H73/'2016 pax'!H73-1</f>
        <v>0.20854776719539148</v>
      </c>
      <c r="I73" s="12">
        <f>'2017 pax'!I73/'2016 pax'!I73-1</f>
        <v>0.2686539069060172</v>
      </c>
      <c r="J73" s="12">
        <f>'2017 pax'!J73/'2016 pax'!J73-1</f>
        <v>0.2765170964021282</v>
      </c>
      <c r="K73" s="12">
        <f>'2017 pax'!K73/'2016 pax'!K73-1</f>
        <v>0.13135280695481555</v>
      </c>
      <c r="L73" s="12">
        <f>'2017 pax'!L73/'2016 pax'!L73-1</f>
        <v>0.18406698596734006</v>
      </c>
      <c r="M73" s="12">
        <f>'2017 pax'!M73/'2016 pax'!M73-1</f>
        <v>0.28487628099144424</v>
      </c>
      <c r="N73" s="12">
        <f>'2017 pax'!N73/'2016 pax'!N73-1</f>
        <v>0.39053554742085095</v>
      </c>
      <c r="O73" s="12">
        <f>'2017 pax'!O73/'2016 pax'!O73-1</f>
        <v>0.19339387331411584</v>
      </c>
      <c r="P73" s="12">
        <f>'2017 pax'!P73/'2016 pax'!P73-1</f>
        <v>0.23228319677590314</v>
      </c>
    </row>
    <row r="74" spans="1:16" ht="12.75">
      <c r="A74" s="10" t="s">
        <v>125</v>
      </c>
      <c r="B74" s="10" t="s">
        <v>148</v>
      </c>
      <c r="C74" s="28" t="s">
        <v>149</v>
      </c>
      <c r="D74" s="16">
        <f>'2016 pax'!Q74</f>
        <v>1501184</v>
      </c>
      <c r="E74" s="12">
        <f>'2017 pax'!E74/'2016 pax'!E74-1</f>
        <v>0.2275378941027948</v>
      </c>
      <c r="F74" s="12">
        <f>'2017 pax'!F74/'2016 pax'!F74-1</f>
        <v>0.12675975122533867</v>
      </c>
      <c r="G74" s="12">
        <f>'2017 pax'!G74/'2016 pax'!G74-1</f>
        <v>0.1851198842324997</v>
      </c>
      <c r="H74" s="12">
        <f>'2017 pax'!H74/'2016 pax'!H74-1</f>
        <v>0.2938809779129987</v>
      </c>
      <c r="I74" s="12">
        <f>'2017 pax'!I74/'2016 pax'!I74-1</f>
        <v>0.3978323801454493</v>
      </c>
      <c r="J74" s="12">
        <f>'2017 pax'!J74/'2016 pax'!J74-1</f>
        <v>0.4444829393527525</v>
      </c>
      <c r="K74" s="12">
        <f>'2017 pax'!K74/'2016 pax'!K74-1</f>
        <v>0.3597913929694654</v>
      </c>
      <c r="L74" s="12">
        <f>'2017 pax'!L74/'2016 pax'!L74-1</f>
        <v>0.33938199675715097</v>
      </c>
      <c r="M74" s="12">
        <f>'2017 pax'!M74/'2016 pax'!M74-1</f>
        <v>0.42531793842034804</v>
      </c>
      <c r="N74" s="12">
        <f>'2017 pax'!N74/'2016 pax'!N74-1</f>
        <v>0.5439437194127243</v>
      </c>
      <c r="O74" s="12">
        <f>'2017 pax'!O74/'2016 pax'!O74-1</f>
        <v>0.5244711826667809</v>
      </c>
      <c r="P74" s="12">
        <f>'2017 pax'!P74/'2016 pax'!P74-1</f>
        <v>0.557650904181618</v>
      </c>
    </row>
    <row r="75" spans="1:16" ht="12.75">
      <c r="A75" s="10" t="s">
        <v>125</v>
      </c>
      <c r="B75" s="10" t="s">
        <v>200</v>
      </c>
      <c r="C75" s="28" t="s">
        <v>201</v>
      </c>
      <c r="D75" s="16">
        <f>'2016 pax'!Q75</f>
        <v>322155</v>
      </c>
      <c r="E75" s="12">
        <f>'2017 pax'!E75/'2016 pax'!E75-1</f>
        <v>0.05902266705916981</v>
      </c>
      <c r="F75" s="12">
        <f>'2017 pax'!F75/'2016 pax'!F75-1</f>
        <v>0.03735248061719432</v>
      </c>
      <c r="G75" s="12">
        <f>'2017 pax'!G75/'2016 pax'!G75-1</f>
        <v>0.0872894932208026</v>
      </c>
      <c r="H75" s="12">
        <f>'2017 pax'!H75/'2016 pax'!H75-1</f>
        <v>0.0017645674849031678</v>
      </c>
      <c r="I75" s="12">
        <f>'2017 pax'!I75/'2016 pax'!I75-1</f>
        <v>-0.029574929277343065</v>
      </c>
      <c r="J75" s="12">
        <f>'2017 pax'!J75/'2016 pax'!J75-1</f>
        <v>-0.048064589149626524</v>
      </c>
      <c r="K75" s="12">
        <f>'2017 pax'!K75/'2016 pax'!K75-1</f>
        <v>0.06827090592334484</v>
      </c>
      <c r="L75" s="12">
        <f>'2017 pax'!L75/'2016 pax'!L75-1</f>
        <v>0.043560223523867236</v>
      </c>
      <c r="M75" s="12">
        <f>'2017 pax'!M75/'2016 pax'!M75-1</f>
        <v>-0.03988136775994422</v>
      </c>
      <c r="N75" s="12">
        <f>'2017 pax'!N75/'2016 pax'!N75-1</f>
        <v>0.12410385191785811</v>
      </c>
      <c r="O75" s="12">
        <f>'2017 pax'!O75/'2016 pax'!O75-1</f>
        <v>0.2680186813649177</v>
      </c>
      <c r="P75" s="12">
        <f>'2017 pax'!P75/'2016 pax'!P75-1</f>
        <v>0.0484764542936289</v>
      </c>
    </row>
    <row r="76" spans="1:16" ht="12.75">
      <c r="A76" s="10" t="s">
        <v>125</v>
      </c>
      <c r="B76" s="10" t="s">
        <v>176</v>
      </c>
      <c r="C76" s="28" t="s">
        <v>177</v>
      </c>
      <c r="D76" s="16">
        <f>'2016 pax'!Q76</f>
        <v>1357646</v>
      </c>
      <c r="E76" s="12">
        <f>'2017 pax'!E76/'2016 pax'!E76-1</f>
        <v>0.5926387340720827</v>
      </c>
      <c r="F76" s="12">
        <f>'2017 pax'!F76/'2016 pax'!F76-1</f>
        <v>0.6929426027749543</v>
      </c>
      <c r="G76" s="12">
        <f>'2017 pax'!G76/'2016 pax'!G76-1</f>
        <v>0.6851505166991163</v>
      </c>
      <c r="H76" s="12">
        <f>'2017 pax'!H76/'2016 pax'!H76-1</f>
        <v>0.8230678431827858</v>
      </c>
      <c r="I76" s="12">
        <f>'2017 pax'!I76/'2016 pax'!I76-1</f>
        <v>0.7330305946350038</v>
      </c>
      <c r="J76" s="12">
        <f>'2017 pax'!J76/'2016 pax'!J76-1</f>
        <v>0.5647805887800286</v>
      </c>
      <c r="K76" s="12">
        <f>'2017 pax'!K76/'2016 pax'!K76-1</f>
        <v>0.33666577101613093</v>
      </c>
      <c r="L76" s="12">
        <f>'2017 pax'!L76/'2016 pax'!L76-1</f>
        <v>0.6722995228874293</v>
      </c>
      <c r="M76" s="12">
        <f>'2017 pax'!M76/'2016 pax'!M76-1</f>
        <v>0.5577707464135375</v>
      </c>
      <c r="N76" s="12">
        <f>'2017 pax'!N76/'2016 pax'!N76-1</f>
        <v>0.4579084434125067</v>
      </c>
      <c r="O76" s="12">
        <f>'2017 pax'!O76/'2016 pax'!O76-1</f>
        <v>0.34127721269510447</v>
      </c>
      <c r="P76" s="12">
        <f>'2017 pax'!P76/'2016 pax'!P76-1</f>
        <v>0.41924462666169715</v>
      </c>
    </row>
    <row r="77" spans="1:16" ht="12.75">
      <c r="A77" s="10" t="s">
        <v>125</v>
      </c>
      <c r="B77" s="10" t="s">
        <v>388</v>
      </c>
      <c r="C77" s="28" t="s">
        <v>391</v>
      </c>
      <c r="D77" s="16">
        <f>'2016 pax'!Q77</f>
        <v>98451</v>
      </c>
      <c r="E77" s="12">
        <f>'2017 pax'!E77/'2016 pax'!E77-1</f>
        <v>-0.1202140309155767</v>
      </c>
      <c r="F77" s="12">
        <f>'2017 pax'!F77/'2016 pax'!F77-1</f>
        <v>0.11606539656803139</v>
      </c>
      <c r="G77" s="12">
        <f>'2017 pax'!G77/'2016 pax'!G77-1</f>
        <v>0.030216512015227126</v>
      </c>
      <c r="H77" s="12">
        <f>'2017 pax'!H77/'2016 pax'!H77-1</f>
        <v>0.05768519659805249</v>
      </c>
      <c r="I77" s="12">
        <f>'2017 pax'!I77/'2016 pax'!I77-1</f>
        <v>-0.01789806831823637</v>
      </c>
      <c r="J77" s="12">
        <f>'2017 pax'!J77/'2016 pax'!J77-1</f>
        <v>0.053857530194725056</v>
      </c>
      <c r="K77" s="12">
        <f>'2017 pax'!K77/'2016 pax'!K77-1</f>
        <v>0.08688387635756056</v>
      </c>
      <c r="L77" s="12">
        <f>'2017 pax'!L77/'2016 pax'!L77-1</f>
        <v>0.027341543328437412</v>
      </c>
      <c r="M77" s="12">
        <f>'2017 pax'!M77/'2016 pax'!M77-1</f>
        <v>-0.00628637951105937</v>
      </c>
      <c r="N77" s="12">
        <f>'2017 pax'!N77/'2016 pax'!N77-1</f>
        <v>0.7347332850591359</v>
      </c>
      <c r="O77" s="12">
        <f>'2017 pax'!O77/'2016 pax'!O77-1</f>
        <v>1.2391675726044418</v>
      </c>
      <c r="P77" s="12">
        <f>'2017 pax'!P77/'2016 pax'!P77-1</f>
        <v>0.918785395830823</v>
      </c>
    </row>
    <row r="78" spans="1:16" ht="12.75">
      <c r="A78" s="10" t="s">
        <v>125</v>
      </c>
      <c r="B78" s="10" t="s">
        <v>160</v>
      </c>
      <c r="C78" s="28" t="s">
        <v>161</v>
      </c>
      <c r="D78" s="16">
        <f>'2016 pax'!Q78</f>
        <v>22187841</v>
      </c>
      <c r="E78" s="12">
        <f>'2017 pax'!E78/'2016 pax'!E78-1</f>
        <v>0.2691683425157967</v>
      </c>
      <c r="F78" s="12">
        <f>'2017 pax'!F78/'2016 pax'!F78-1</f>
        <v>0.10764326984699202</v>
      </c>
      <c r="G78" s="12">
        <f>'2017 pax'!G78/'2016 pax'!G78-1</f>
        <v>0.04179416220998866</v>
      </c>
      <c r="H78" s="12">
        <f>'2017 pax'!H78/'2016 pax'!H78-1</f>
        <v>0.007829378316251523</v>
      </c>
      <c r="I78" s="12">
        <f>'2017 pax'!I78/'2016 pax'!I78-1</f>
        <v>0.11212627964129362</v>
      </c>
      <c r="J78" s="12">
        <f>'2017 pax'!J78/'2016 pax'!J78-1</f>
        <v>0.17668961879320033</v>
      </c>
      <c r="K78" s="12">
        <f>'2017 pax'!K78/'2016 pax'!K78-1</f>
        <v>0.10014392974981168</v>
      </c>
      <c r="L78" s="12">
        <f>'2017 pax'!L78/'2016 pax'!L78-1</f>
        <v>0.14031694438343467</v>
      </c>
      <c r="M78" s="12">
        <f>'2017 pax'!M78/'2016 pax'!M78-1</f>
        <v>0.17042933131124638</v>
      </c>
      <c r="N78" s="12">
        <f>'2017 pax'!N78/'2016 pax'!N78-1</f>
        <v>0.1333129633871053</v>
      </c>
      <c r="O78" s="12">
        <f>'2017 pax'!O78/'2016 pax'!O78-1</f>
        <v>0.12429101728915559</v>
      </c>
      <c r="P78" s="12">
        <f>'2017 pax'!P78/'2016 pax'!P78-1</f>
        <v>0.16088202412037167</v>
      </c>
    </row>
    <row r="79" spans="1:16" ht="12.75">
      <c r="A79" s="10" t="s">
        <v>125</v>
      </c>
      <c r="B79" s="10" t="s">
        <v>196</v>
      </c>
      <c r="C79" s="28" t="s">
        <v>197</v>
      </c>
      <c r="D79" s="16">
        <f>'2016 pax'!Q79</f>
        <v>696912</v>
      </c>
      <c r="E79" s="12">
        <f>'2017 pax'!E79/'2016 pax'!E79-1</f>
        <v>-0.1940745558484237</v>
      </c>
      <c r="F79" s="12">
        <f>'2017 pax'!F79/'2016 pax'!F79-1</f>
        <v>-0.1601706970128023</v>
      </c>
      <c r="G79" s="12">
        <f>'2017 pax'!G79/'2016 pax'!G79-1</f>
        <v>-0.010569402540499984</v>
      </c>
      <c r="H79" s="12">
        <f>'2017 pax'!H79/'2016 pax'!H79-1</f>
        <v>-0.15307775377969768</v>
      </c>
      <c r="I79" s="12">
        <f>'2017 pax'!I79/'2016 pax'!I79-1</f>
        <v>-0.13414756951937046</v>
      </c>
      <c r="J79" s="12">
        <f>'2017 pax'!J79/'2016 pax'!J79-1</f>
        <v>-0.0717008531493919</v>
      </c>
      <c r="K79" s="12">
        <f>'2017 pax'!K79/'2016 pax'!K79-1</f>
        <v>-0.08015136440000648</v>
      </c>
      <c r="L79" s="12">
        <f>'2017 pax'!L79/'2016 pax'!L79-1</f>
        <v>0.021577455394363954</v>
      </c>
      <c r="M79" s="12">
        <f>'2017 pax'!M79/'2016 pax'!M79-1</f>
        <v>-0.052047838578205385</v>
      </c>
      <c r="N79" s="12">
        <f>'2017 pax'!N79/'2016 pax'!N79-1</f>
        <v>0.10935706084959818</v>
      </c>
      <c r="O79" s="12">
        <f>'2017 pax'!O79/'2016 pax'!O79-1</f>
        <v>0.20480842649333364</v>
      </c>
      <c r="P79" s="12">
        <f>'2017 pax'!P79/'2016 pax'!P79-1</f>
        <v>0.2214508654118983</v>
      </c>
    </row>
    <row r="80" spans="1:16" ht="12.75">
      <c r="A80" s="10" t="s">
        <v>125</v>
      </c>
      <c r="B80" s="10" t="s">
        <v>182</v>
      </c>
      <c r="C80" s="28" t="s">
        <v>183</v>
      </c>
      <c r="D80" s="16">
        <f>'2016 pax'!Q80</f>
        <v>2181361</v>
      </c>
      <c r="E80" s="12">
        <f>'2017 pax'!E80/'2016 pax'!E80-1</f>
        <v>0.4122068434151669</v>
      </c>
      <c r="F80" s="12">
        <f>'2017 pax'!F80/'2016 pax'!F80-1</f>
        <v>0.23152586001059916</v>
      </c>
      <c r="G80" s="12">
        <f>'2017 pax'!G80/'2016 pax'!G80-1</f>
        <v>0.2016821858591593</v>
      </c>
      <c r="H80" s="12">
        <f>'2017 pax'!H80/'2016 pax'!H80-1</f>
        <v>0.35797715156130994</v>
      </c>
      <c r="I80" s="12">
        <f>'2017 pax'!I80/'2016 pax'!I80-1</f>
        <v>0.4306194730193107</v>
      </c>
      <c r="J80" s="12">
        <f>'2017 pax'!J80/'2016 pax'!J80-1</f>
        <v>0.4013246023389263</v>
      </c>
      <c r="K80" s="12">
        <f>'2017 pax'!K80/'2016 pax'!K80-1</f>
        <v>0.3685640248863964</v>
      </c>
      <c r="L80" s="12">
        <f>'2017 pax'!L80/'2016 pax'!L80-1</f>
        <v>0.5865039808401837</v>
      </c>
      <c r="M80" s="12">
        <f>'2017 pax'!M80/'2016 pax'!M80-1</f>
        <v>0.4099646821392533</v>
      </c>
      <c r="N80" s="12">
        <f>'2017 pax'!N80/'2016 pax'!N80-1</f>
        <v>0.2906236840873999</v>
      </c>
      <c r="O80" s="12">
        <f>'2017 pax'!O80/'2016 pax'!O80-1</f>
        <v>0.4230065218351433</v>
      </c>
      <c r="P80" s="12">
        <f>'2017 pax'!P80/'2016 pax'!P80-1</f>
        <v>0.2225672469913227</v>
      </c>
    </row>
    <row r="81" spans="1:16" ht="12.75">
      <c r="A81" s="10" t="s">
        <v>125</v>
      </c>
      <c r="B81" s="10" t="s">
        <v>386</v>
      </c>
      <c r="C81" s="28" t="s">
        <v>392</v>
      </c>
      <c r="D81" s="16">
        <f>'2016 pax'!Q81</f>
        <v>174390</v>
      </c>
      <c r="E81" s="12">
        <f>'2017 pax'!E81/'2016 pax'!E81-1</f>
        <v>0.3876909254267744</v>
      </c>
      <c r="F81" s="12">
        <f>'2017 pax'!F81/'2016 pax'!F81-1</f>
        <v>0.3386571561482401</v>
      </c>
      <c r="G81" s="12">
        <f>'2017 pax'!G81/'2016 pax'!G81-1</f>
        <v>0.21058227019954212</v>
      </c>
      <c r="H81" s="12">
        <f>'2017 pax'!H81/'2016 pax'!H81-1</f>
        <v>-0.6622578490313962</v>
      </c>
      <c r="I81" s="12">
        <f>'2017 pax'!I81/'2016 pax'!I81-1</f>
        <v>-0.36120818771842234</v>
      </c>
      <c r="J81" s="12">
        <f>'2017 pax'!J81/'2016 pax'!J81-1</f>
        <v>0.03794440320052783</v>
      </c>
      <c r="K81" s="12">
        <f>'2017 pax'!K81/'2016 pax'!K81-1</f>
        <v>-0.023108646188851</v>
      </c>
      <c r="L81" s="12">
        <f>'2017 pax'!L81/'2016 pax'!L81-1</f>
        <v>-0.049513586044951374</v>
      </c>
      <c r="M81" s="12">
        <f>'2017 pax'!M81/'2016 pax'!M81-1</f>
        <v>-0.06919927511913548</v>
      </c>
      <c r="N81" s="12">
        <f>'2017 pax'!N81/'2016 pax'!N81-1</f>
        <v>0.02428629414152339</v>
      </c>
      <c r="O81" s="12">
        <f>'2017 pax'!O81/'2016 pax'!O81-1</f>
        <v>0.04919901222060408</v>
      </c>
      <c r="P81" s="12">
        <f>'2017 pax'!P81/'2016 pax'!P81-1</f>
        <v>-0.038859821233921954</v>
      </c>
    </row>
    <row r="82" spans="1:16" ht="12.75">
      <c r="A82" s="10" t="s">
        <v>125</v>
      </c>
      <c r="B82" s="10" t="s">
        <v>174</v>
      </c>
      <c r="C82" s="28" t="s">
        <v>175</v>
      </c>
      <c r="D82" s="16">
        <f>'2016 pax'!Q82</f>
        <v>1683400</v>
      </c>
      <c r="E82" s="12">
        <f>'2017 pax'!E82/'2016 pax'!E82-1</f>
        <v>0.42406212381347075</v>
      </c>
      <c r="F82" s="12">
        <f>'2017 pax'!F82/'2016 pax'!F82-1</f>
        <v>0.29972735349079427</v>
      </c>
      <c r="G82" s="12">
        <f>'2017 pax'!G82/'2016 pax'!G82-1</f>
        <v>0.4213847453249664</v>
      </c>
      <c r="H82" s="12">
        <f>'2017 pax'!H82/'2016 pax'!H82-1</f>
        <v>0.7931260779941947</v>
      </c>
      <c r="I82" s="12">
        <f>'2017 pax'!I82/'2016 pax'!I82-1</f>
        <v>0.6280833564562833</v>
      </c>
      <c r="J82" s="12">
        <f>'2017 pax'!J82/'2016 pax'!J82-1</f>
        <v>0.42042266446419685</v>
      </c>
      <c r="K82" s="12">
        <f>'2017 pax'!K82/'2016 pax'!K82-1</f>
        <v>0.427341702303766</v>
      </c>
      <c r="L82" s="12">
        <f>'2017 pax'!L82/'2016 pax'!L82-1</f>
        <v>0.44827108863858256</v>
      </c>
      <c r="M82" s="12">
        <f>'2017 pax'!M82/'2016 pax'!M82-1</f>
        <v>0.39668289270411283</v>
      </c>
      <c r="N82" s="12">
        <f>'2017 pax'!N82/'2016 pax'!N82-1</f>
        <v>0.023855415654959966</v>
      </c>
      <c r="O82" s="12">
        <f>'2017 pax'!O82/'2016 pax'!O82-1</f>
        <v>-0.04190127545832245</v>
      </c>
      <c r="P82" s="12">
        <f>'2017 pax'!P82/'2016 pax'!P82-1</f>
        <v>0.049763981670623236</v>
      </c>
    </row>
    <row r="83" spans="1:16" ht="12.75">
      <c r="A83" s="10" t="s">
        <v>125</v>
      </c>
      <c r="B83" s="10" t="s">
        <v>126</v>
      </c>
      <c r="C83" s="28" t="s">
        <v>127</v>
      </c>
      <c r="D83" s="16">
        <f>'2016 pax'!Q83</f>
        <v>17733375</v>
      </c>
      <c r="E83" s="12">
        <f>'2017 pax'!E83/'2016 pax'!E83-1</f>
        <v>0.22269906524917493</v>
      </c>
      <c r="F83" s="12">
        <f>'2017 pax'!F83/'2016 pax'!F83-1</f>
        <v>0.09817294847473756</v>
      </c>
      <c r="G83" s="12">
        <f>'2017 pax'!G83/'2016 pax'!G83-1</f>
        <v>0.13679811432620426</v>
      </c>
      <c r="H83" s="12">
        <f>'2017 pax'!H83/'2016 pax'!H83-1</f>
        <v>0.15087570164172215</v>
      </c>
      <c r="I83" s="12">
        <f>'2017 pax'!I83/'2016 pax'!I83-1</f>
        <v>0.13472492203426278</v>
      </c>
      <c r="J83" s="12">
        <f>'2017 pax'!J83/'2016 pax'!J83-1</f>
        <v>0.1142940308127327</v>
      </c>
      <c r="K83" s="12">
        <f>'2017 pax'!K83/'2016 pax'!K83-1</f>
        <v>0.035494059924229715</v>
      </c>
      <c r="L83" s="12">
        <f>'2017 pax'!L83/'2016 pax'!L83-1</f>
        <v>0.02046432151615618</v>
      </c>
      <c r="M83" s="12">
        <f>'2017 pax'!M83/'2016 pax'!M83-1</f>
        <v>0.07311725915278244</v>
      </c>
      <c r="N83" s="12">
        <f>'2017 pax'!N83/'2016 pax'!N83-1</f>
        <v>0.07138882253482026</v>
      </c>
      <c r="O83" s="12">
        <f>'2017 pax'!O83/'2016 pax'!O83-1</f>
        <v>0.062245934131927694</v>
      </c>
      <c r="P83" s="12">
        <f>'2017 pax'!P83/'2016 pax'!P83-1</f>
        <v>0.15963167916980847</v>
      </c>
    </row>
    <row r="84" spans="1:16" ht="12.75">
      <c r="A84" s="10" t="s">
        <v>125</v>
      </c>
      <c r="B84" s="10" t="s">
        <v>144</v>
      </c>
      <c r="C84" s="28" t="s">
        <v>145</v>
      </c>
      <c r="D84" s="16">
        <f>'2016 pax'!Q84</f>
        <v>1981061</v>
      </c>
      <c r="E84" s="12">
        <f>'2017 pax'!E84/'2016 pax'!E84-1</f>
        <v>0.370543819803161</v>
      </c>
      <c r="F84" s="12">
        <f>'2017 pax'!F84/'2016 pax'!F84-1</f>
        <v>0.2259081799047462</v>
      </c>
      <c r="G84" s="12">
        <f>'2017 pax'!G84/'2016 pax'!G84-1</f>
        <v>0.2721855276676941</v>
      </c>
      <c r="H84" s="12">
        <f>'2017 pax'!H84/'2016 pax'!H84-1</f>
        <v>0.1977525456392093</v>
      </c>
      <c r="I84" s="12">
        <f>'2017 pax'!I84/'2016 pax'!I84-1</f>
        <v>0.16891692405523262</v>
      </c>
      <c r="J84" s="12">
        <f>'2017 pax'!J84/'2016 pax'!J84-1</f>
        <v>0.14078806203062522</v>
      </c>
      <c r="K84" s="12">
        <f>'2017 pax'!K84/'2016 pax'!K84-1</f>
        <v>0.025007480633471024</v>
      </c>
      <c r="L84" s="12">
        <f>'2017 pax'!L84/'2016 pax'!L84-1</f>
        <v>-0.013422555497643374</v>
      </c>
      <c r="M84" s="12">
        <f>'2017 pax'!M84/'2016 pax'!M84-1</f>
        <v>0.052273485397471786</v>
      </c>
      <c r="N84" s="12">
        <f>'2017 pax'!N84/'2016 pax'!N84-1</f>
        <v>0.12798437230953752</v>
      </c>
      <c r="O84" s="12">
        <f>'2017 pax'!O84/'2016 pax'!O84-1</f>
        <v>0.1602099604597489</v>
      </c>
      <c r="P84" s="12">
        <f>'2017 pax'!P84/'2016 pax'!P84-1</f>
        <v>0.2024293008431668</v>
      </c>
    </row>
    <row r="85" spans="1:16" ht="12.75">
      <c r="A85" s="10" t="s">
        <v>125</v>
      </c>
      <c r="B85" s="10" t="s">
        <v>211</v>
      </c>
      <c r="C85" s="28" t="s">
        <v>212</v>
      </c>
      <c r="D85" s="16">
        <f>'2016 pax'!Q85</f>
        <v>780697</v>
      </c>
      <c r="E85" s="12">
        <f>'2017 pax'!E85/'2016 pax'!E85-1</f>
        <v>1.0061319668355595</v>
      </c>
      <c r="F85" s="12">
        <f>'2017 pax'!F85/'2016 pax'!F85-1</f>
        <v>0.9700626406703365</v>
      </c>
      <c r="G85" s="12">
        <f>'2017 pax'!G85/'2016 pax'!G85-1</f>
        <v>0.49622395003505204</v>
      </c>
      <c r="H85" s="12">
        <f>'2017 pax'!H85/'2016 pax'!H85-1</f>
        <v>0.27328875069216685</v>
      </c>
      <c r="I85" s="12">
        <f>'2017 pax'!I85/'2016 pax'!I85-1</f>
        <v>0.2184513567174058</v>
      </c>
      <c r="J85" s="12">
        <f>'2017 pax'!J85/'2016 pax'!J85-1</f>
        <v>0.3164310371993755</v>
      </c>
      <c r="K85" s="12">
        <f>'2017 pax'!K85/'2016 pax'!K85-1</f>
        <v>0.371181512090603</v>
      </c>
      <c r="L85" s="12">
        <f>'2017 pax'!L85/'2016 pax'!L85-1</f>
        <v>0.35783850739335765</v>
      </c>
      <c r="M85" s="12">
        <f>'2017 pax'!M85/'2016 pax'!M85-1</f>
        <v>0.2994281470479019</v>
      </c>
      <c r="N85" s="12">
        <f>'2017 pax'!N85/'2016 pax'!N85-1</f>
        <v>0.19847760442878704</v>
      </c>
      <c r="O85" s="12">
        <f>'2017 pax'!O85/'2016 pax'!O85-1</f>
        <v>0.0743865316518606</v>
      </c>
      <c r="P85" s="12">
        <f>'2017 pax'!P85/'2016 pax'!P85-1</f>
        <v>0.2588970277311726</v>
      </c>
    </row>
    <row r="86" spans="1:16" ht="12.75">
      <c r="A86" s="10" t="s">
        <v>125</v>
      </c>
      <c r="B86" s="10" t="s">
        <v>156</v>
      </c>
      <c r="C86" s="28" t="s">
        <v>157</v>
      </c>
      <c r="D86" s="16">
        <f>'2016 pax'!Q86</f>
        <v>55631385</v>
      </c>
      <c r="E86" s="12">
        <f>'2017 pax'!E86/'2016 pax'!E86-1</f>
        <v>0.2100584531735532</v>
      </c>
      <c r="F86" s="12">
        <f>'2017 pax'!F86/'2016 pax'!F86-1</f>
        <v>0.1350499967014429</v>
      </c>
      <c r="G86" s="12">
        <f>'2017 pax'!G86/'2016 pax'!G86-1</f>
        <v>0.12991516865499775</v>
      </c>
      <c r="H86" s="12">
        <f>'2017 pax'!H86/'2016 pax'!H86-1</f>
        <v>0.12987924417884922</v>
      </c>
      <c r="I86" s="12">
        <f>'2017 pax'!I86/'2016 pax'!I86-1</f>
        <v>0.14284436751584817</v>
      </c>
      <c r="J86" s="12">
        <f>'2017 pax'!J86/'2016 pax'!J86-1</f>
        <v>0.14854162870619114</v>
      </c>
      <c r="K86" s="12">
        <f>'2017 pax'!K86/'2016 pax'!K86-1</f>
        <v>0.099252063621176</v>
      </c>
      <c r="L86" s="12">
        <f>'2017 pax'!L86/'2016 pax'!L86-1</f>
        <v>0.12685226786791404</v>
      </c>
      <c r="M86" s="12">
        <f>'2017 pax'!M86/'2016 pax'!M86-1</f>
        <v>0.11310002946752462</v>
      </c>
      <c r="N86" s="12">
        <f>'2017 pax'!N86/'2016 pax'!N86-1</f>
        <v>0.18404972532672637</v>
      </c>
      <c r="O86" s="12">
        <f>'2017 pax'!O86/'2016 pax'!O86-1</f>
        <v>0.11817060189665174</v>
      </c>
      <c r="P86" s="12">
        <f>'2017 pax'!P86/'2016 pax'!P86-1</f>
        <v>0.1528136035048142</v>
      </c>
    </row>
    <row r="87" spans="1:16" ht="12.75">
      <c r="A87" s="10" t="s">
        <v>125</v>
      </c>
      <c r="B87" s="10" t="s">
        <v>213</v>
      </c>
      <c r="C87" s="28" t="s">
        <v>214</v>
      </c>
      <c r="D87" s="16">
        <f>'2016 pax'!Q87</f>
        <v>305182</v>
      </c>
      <c r="E87" s="12">
        <f>'2017 pax'!E87/'2016 pax'!E87-1</f>
        <v>0.041432871316561926</v>
      </c>
      <c r="F87" s="12">
        <f>'2017 pax'!F87/'2016 pax'!F87-1</f>
        <v>-0.006799512636088467</v>
      </c>
      <c r="G87" s="12">
        <f>'2017 pax'!G87/'2016 pax'!G87-1</f>
        <v>-0.012113601949994446</v>
      </c>
      <c r="H87" s="12">
        <f>'2017 pax'!H87/'2016 pax'!H87-1</f>
        <v>0.12135431414586795</v>
      </c>
      <c r="I87" s="12">
        <f>'2017 pax'!I87/'2016 pax'!I87-1</f>
        <v>0.10287193973634645</v>
      </c>
      <c r="J87" s="12">
        <f>'2017 pax'!J87/'2016 pax'!J87-1</f>
        <v>0.14158579309789388</v>
      </c>
      <c r="K87" s="12">
        <f>'2017 pax'!K87/'2016 pax'!K87-1</f>
        <v>0.0928333270894992</v>
      </c>
      <c r="L87" s="12">
        <f>'2017 pax'!L87/'2016 pax'!L87-1</f>
        <v>0.14901493553465817</v>
      </c>
      <c r="M87" s="12">
        <f>'2017 pax'!M87/'2016 pax'!M87-1</f>
        <v>0.209924031156842</v>
      </c>
      <c r="N87" s="12">
        <f>'2017 pax'!N87/'2016 pax'!N87-1</f>
        <v>0.13586978150992945</v>
      </c>
      <c r="O87" s="12">
        <f>'2017 pax'!O87/'2016 pax'!O87-1</f>
        <v>0.08630816170861944</v>
      </c>
      <c r="P87" s="12">
        <f>'2017 pax'!P87/'2016 pax'!P87-1</f>
        <v>0.01579132886852319</v>
      </c>
    </row>
    <row r="88" spans="1:16" ht="12.75">
      <c r="A88" s="10" t="s">
        <v>125</v>
      </c>
      <c r="B88" s="10" t="s">
        <v>389</v>
      </c>
      <c r="C88" s="28" t="s">
        <v>393</v>
      </c>
      <c r="D88" s="16">
        <f>'2016 pax'!Q88</f>
        <v>136127</v>
      </c>
      <c r="E88" s="12">
        <f>'2017 pax'!E88/'2016 pax'!E88-1</f>
        <v>0.3969416126042633</v>
      </c>
      <c r="F88" s="12">
        <f>'2017 pax'!F88/'2016 pax'!F88-1</f>
        <v>0.13996337834744788</v>
      </c>
      <c r="G88" s="12">
        <f>'2017 pax'!G88/'2016 pax'!G88-1</f>
        <v>0.28369937537779566</v>
      </c>
      <c r="H88" s="12">
        <f>'2017 pax'!H88/'2016 pax'!H88-1</f>
        <v>0.4492960620281574</v>
      </c>
      <c r="I88" s="12">
        <f>'2017 pax'!I88/'2016 pax'!I88-1</f>
        <v>0.39282543065174935</v>
      </c>
      <c r="J88" s="12">
        <f>'2017 pax'!J88/'2016 pax'!J88-1</f>
        <v>0.27450815537245665</v>
      </c>
      <c r="K88" s="12">
        <f>'2017 pax'!K88/'2016 pax'!K88-1</f>
        <v>0.06190975865687309</v>
      </c>
      <c r="L88" s="12">
        <f>'2017 pax'!L88/'2016 pax'!L88-1</f>
        <v>0.5324331979983004</v>
      </c>
      <c r="M88" s="12">
        <f>'2017 pax'!M88/'2016 pax'!M88-1</f>
        <v>0.5854870775347913</v>
      </c>
      <c r="N88" s="12">
        <f>'2017 pax'!N88/'2016 pax'!N88-1</f>
        <v>0.2655011845437465</v>
      </c>
      <c r="O88" s="12">
        <f>'2017 pax'!O88/'2016 pax'!O88-1</f>
        <v>0.2907083716651333</v>
      </c>
      <c r="P88" s="12">
        <f>'2017 pax'!P88/'2016 pax'!P88-1</f>
        <v>0.04618559203738548</v>
      </c>
    </row>
    <row r="89" spans="1:16" ht="12.75">
      <c r="A89" s="10" t="s">
        <v>125</v>
      </c>
      <c r="B89" s="10" t="s">
        <v>180</v>
      </c>
      <c r="C89" s="28" t="s">
        <v>181</v>
      </c>
      <c r="D89" s="16">
        <f>'2016 pax'!Q89</f>
        <v>170751</v>
      </c>
      <c r="E89" s="12">
        <f>'2017 pax'!E89/'2016 pax'!E89-1</f>
        <v>0.2913272374619007</v>
      </c>
      <c r="F89" s="12">
        <f>'2017 pax'!F89/'2016 pax'!F89-1</f>
        <v>0.0691538819153883</v>
      </c>
      <c r="G89" s="12">
        <f>'2017 pax'!G89/'2016 pax'!G89-1</f>
        <v>-0.005901311907031692</v>
      </c>
      <c r="H89" s="12">
        <f>'2017 pax'!H89/'2016 pax'!H89-1</f>
        <v>-0.3064679722243895</v>
      </c>
      <c r="I89" s="12">
        <f>'2017 pax'!I89/'2016 pax'!I89-1</f>
        <v>-0.3856661045531198</v>
      </c>
      <c r="J89" s="12">
        <f>'2017 pax'!J89/'2016 pax'!J89-1</f>
        <v>-0.3168402777777778</v>
      </c>
      <c r="K89" s="12">
        <f>'2017 pax'!K89/'2016 pax'!K89-1</f>
        <v>-0.2747272402074763</v>
      </c>
      <c r="L89" s="12">
        <f>'2017 pax'!L89/'2016 pax'!L89-1</f>
        <v>-0.11737727195515546</v>
      </c>
      <c r="M89" s="12">
        <f>'2017 pax'!M89/'2016 pax'!M89-1</f>
        <v>0.11767386746878139</v>
      </c>
      <c r="N89" s="12">
        <f>'2017 pax'!N89/'2016 pax'!N89-1</f>
        <v>-0.10444342647732474</v>
      </c>
      <c r="O89" s="12">
        <f>'2017 pax'!O89/'2016 pax'!O89-1</f>
        <v>4.156980950084399</v>
      </c>
      <c r="P89" s="12">
        <f>'2017 pax'!P89/'2016 pax'!P89-1</f>
        <v>-0.042887310424265745</v>
      </c>
    </row>
    <row r="90" spans="1:16" ht="12.75">
      <c r="A90" s="10" t="s">
        <v>125</v>
      </c>
      <c r="B90" s="10" t="s">
        <v>132</v>
      </c>
      <c r="C90" s="28" t="s">
        <v>133</v>
      </c>
      <c r="D90" s="16">
        <f>'2016 pax'!Q90</f>
        <v>6434790</v>
      </c>
      <c r="E90" s="12">
        <f>'2017 pax'!E90/'2016 pax'!E90-1</f>
        <v>0.26602938812800847</v>
      </c>
      <c r="F90" s="12">
        <f>'2017 pax'!F90/'2016 pax'!F90-1</f>
        <v>0.22754831093285066</v>
      </c>
      <c r="G90" s="12">
        <f>'2017 pax'!G90/'2016 pax'!G90-1</f>
        <v>0.2636126907112095</v>
      </c>
      <c r="H90" s="12">
        <f>'2017 pax'!H90/'2016 pax'!H90-1</f>
        <v>0.2328087045801719</v>
      </c>
      <c r="I90" s="12">
        <f>'2017 pax'!I90/'2016 pax'!I90-1</f>
        <v>0.1866620949081037</v>
      </c>
      <c r="J90" s="12">
        <f>'2017 pax'!J90/'2016 pax'!J90-1</f>
        <v>0.21456264468531616</v>
      </c>
      <c r="K90" s="12">
        <f>'2017 pax'!K90/'2016 pax'!K90-1</f>
        <v>0.1327536992145637</v>
      </c>
      <c r="L90" s="12">
        <f>'2017 pax'!L90/'2016 pax'!L90-1</f>
        <v>0.1379226579787538</v>
      </c>
      <c r="M90" s="12">
        <f>'2017 pax'!M90/'2016 pax'!M90-1</f>
        <v>0.05521859109946914</v>
      </c>
      <c r="N90" s="12">
        <f>'2017 pax'!N90/'2016 pax'!N90-1</f>
        <v>0.16063343711660205</v>
      </c>
      <c r="O90" s="12">
        <f>'2017 pax'!O90/'2016 pax'!O90-1</f>
        <v>0.08099480528190894</v>
      </c>
      <c r="P90" s="12">
        <f>'2017 pax'!P90/'2016 pax'!P90-1</f>
        <v>0.0694702986903235</v>
      </c>
    </row>
    <row r="91" spans="1:16" ht="12.75">
      <c r="A91" s="10" t="s">
        <v>125</v>
      </c>
      <c r="B91" s="10" t="s">
        <v>138</v>
      </c>
      <c r="C91" s="28" t="s">
        <v>139</v>
      </c>
      <c r="D91" s="16">
        <f>'2016 pax'!Q91</f>
        <v>3452803</v>
      </c>
      <c r="E91" s="12">
        <f>'2017 pax'!E91/'2016 pax'!E91-1</f>
        <v>0.5777556953500977</v>
      </c>
      <c r="F91" s="12">
        <f>'2017 pax'!F91/'2016 pax'!F91-1</f>
        <v>0.38531861385560506</v>
      </c>
      <c r="G91" s="12">
        <f>'2017 pax'!G91/'2016 pax'!G91-1</f>
        <v>0.41382968540616427</v>
      </c>
      <c r="H91" s="12">
        <f>'2017 pax'!H91/'2016 pax'!H91-1</f>
        <v>0.4322558035645516</v>
      </c>
      <c r="I91" s="12">
        <f>'2017 pax'!I91/'2016 pax'!I91-1</f>
        <v>0.40046565774155995</v>
      </c>
      <c r="J91" s="12">
        <f>'2017 pax'!J91/'2016 pax'!J91-1</f>
        <v>0.34850738575278717</v>
      </c>
      <c r="K91" s="12">
        <f>'2017 pax'!K91/'2016 pax'!K91-1</f>
        <v>0.3302416897975764</v>
      </c>
      <c r="L91" s="12">
        <f>'2017 pax'!L91/'2016 pax'!L91-1</f>
        <v>0.3610631687953054</v>
      </c>
      <c r="M91" s="12">
        <f>'2017 pax'!M91/'2016 pax'!M91-1</f>
        <v>0.3066400204556772</v>
      </c>
      <c r="N91" s="12">
        <f>'2017 pax'!N91/'2016 pax'!N91-1</f>
        <v>0.1866406842048285</v>
      </c>
      <c r="O91" s="12">
        <f>'2017 pax'!O91/'2016 pax'!O91-1</f>
        <v>0.1558242232494811</v>
      </c>
      <c r="P91" s="12">
        <f>'2017 pax'!P91/'2016 pax'!P91-1</f>
        <v>0.065432777058819</v>
      </c>
    </row>
    <row r="92" spans="1:16" ht="12.75">
      <c r="A92" s="10" t="s">
        <v>125</v>
      </c>
      <c r="B92" s="10" t="s">
        <v>162</v>
      </c>
      <c r="C92" s="28" t="s">
        <v>163</v>
      </c>
      <c r="D92" s="16">
        <f>'2016 pax'!Q92</f>
        <v>14337154</v>
      </c>
      <c r="E92" s="12">
        <f>'2017 pax'!E92/'2016 pax'!E92-1</f>
        <v>0.26168536963901556</v>
      </c>
      <c r="F92" s="12">
        <f>'2017 pax'!F92/'2016 pax'!F92-1</f>
        <v>0.2398280757892126</v>
      </c>
      <c r="G92" s="12">
        <f>'2017 pax'!G92/'2016 pax'!G92-1</f>
        <v>0.2082913920262064</v>
      </c>
      <c r="H92" s="12">
        <f>'2017 pax'!H92/'2016 pax'!H92-1</f>
        <v>0.20901983691955595</v>
      </c>
      <c r="I92" s="12">
        <f>'2017 pax'!I92/'2016 pax'!I92-1</f>
        <v>0.13998931014117866</v>
      </c>
      <c r="J92" s="12">
        <f>'2017 pax'!J92/'2016 pax'!J92-1</f>
        <v>0.22792955793314795</v>
      </c>
      <c r="K92" s="12">
        <f>'2017 pax'!K92/'2016 pax'!K92-1</f>
        <v>0.16660277999439077</v>
      </c>
      <c r="L92" s="12">
        <f>'2017 pax'!L92/'2016 pax'!L92-1</f>
        <v>0.1351371740387759</v>
      </c>
      <c r="M92" s="12">
        <f>'2017 pax'!M92/'2016 pax'!M92-1</f>
        <v>0.192748656516466</v>
      </c>
      <c r="N92" s="12">
        <f>'2017 pax'!N92/'2016 pax'!N92-1</f>
        <v>0.18854113003574446</v>
      </c>
      <c r="O92" s="12">
        <f>'2017 pax'!O92/'2016 pax'!O92-1</f>
        <v>0.18953657234632248</v>
      </c>
      <c r="P92" s="12">
        <f>'2017 pax'!P92/'2016 pax'!P92-1</f>
        <v>0.21172126858382923</v>
      </c>
    </row>
    <row r="93" spans="1:16" ht="12.75">
      <c r="A93" s="10" t="s">
        <v>125</v>
      </c>
      <c r="B93" s="10" t="s">
        <v>194</v>
      </c>
      <c r="C93" s="28" t="s">
        <v>195</v>
      </c>
      <c r="D93" s="16">
        <f>'2016 pax'!Q93</f>
        <v>862788</v>
      </c>
      <c r="E93" s="12">
        <f>'2017 pax'!E93/'2016 pax'!E93-1</f>
        <v>0.16360117575157873</v>
      </c>
      <c r="F93" s="12">
        <f>'2017 pax'!F93/'2016 pax'!F93-1</f>
        <v>0.10611765414620922</v>
      </c>
      <c r="G93" s="12">
        <f>'2017 pax'!G93/'2016 pax'!G93-1</f>
        <v>0.07135300819182988</v>
      </c>
      <c r="H93" s="12">
        <f>'2017 pax'!H93/'2016 pax'!H93-1</f>
        <v>0.10330291116063184</v>
      </c>
      <c r="I93" s="12">
        <f>'2017 pax'!I93/'2016 pax'!I93-1</f>
        <v>0.15621929652191002</v>
      </c>
      <c r="J93" s="12">
        <f>'2017 pax'!J93/'2016 pax'!J93-1</f>
        <v>0.09558703127558532</v>
      </c>
      <c r="K93" s="12">
        <f>'2017 pax'!K93/'2016 pax'!K93-1</f>
        <v>0.22383965063546274</v>
      </c>
      <c r="L93" s="12">
        <f>'2017 pax'!L93/'2016 pax'!L93-1</f>
        <v>0.20457788257911425</v>
      </c>
      <c r="M93" s="12">
        <f>'2017 pax'!M93/'2016 pax'!M93-1</f>
        <v>0.10347252116515993</v>
      </c>
      <c r="N93" s="12">
        <f>'2017 pax'!N93/'2016 pax'!N93-1</f>
        <v>0.13689998230738865</v>
      </c>
      <c r="O93" s="12">
        <f>'2017 pax'!O93/'2016 pax'!O93-1</f>
        <v>0.1529088103066496</v>
      </c>
      <c r="P93" s="12">
        <f>'2017 pax'!P93/'2016 pax'!P93-1</f>
        <v>0.044626768853758714</v>
      </c>
    </row>
    <row r="94" spans="1:16" ht="12.75">
      <c r="A94" s="10" t="s">
        <v>125</v>
      </c>
      <c r="B94" s="10" t="s">
        <v>184</v>
      </c>
      <c r="C94" s="28" t="s">
        <v>185</v>
      </c>
      <c r="D94" s="16">
        <f>'2016 pax'!Q94</f>
        <v>1719332</v>
      </c>
      <c r="E94" s="12">
        <f>'2017 pax'!E94/'2016 pax'!E94-1</f>
        <v>0.17186749239229093</v>
      </c>
      <c r="F94" s="12">
        <f>'2017 pax'!F94/'2016 pax'!F94-1</f>
        <v>0.11744750049064967</v>
      </c>
      <c r="G94" s="12">
        <f>'2017 pax'!G94/'2016 pax'!G94-1</f>
        <v>0.15681585722851188</v>
      </c>
      <c r="H94" s="12">
        <f>'2017 pax'!H94/'2016 pax'!H94-1</f>
        <v>0.21444523979957042</v>
      </c>
      <c r="I94" s="12">
        <f>'2017 pax'!I94/'2016 pax'!I94-1</f>
        <v>0.1476952137968255</v>
      </c>
      <c r="J94" s="12">
        <f>'2017 pax'!J94/'2016 pax'!J94-1</f>
        <v>0.41207328592282644</v>
      </c>
      <c r="K94" s="12">
        <f>'2017 pax'!K94/'2016 pax'!K94-1</f>
        <v>0.32273168418791065</v>
      </c>
      <c r="L94" s="12">
        <f>'2017 pax'!L94/'2016 pax'!L94-1</f>
        <v>0.33353612501740826</v>
      </c>
      <c r="M94" s="12">
        <f>'2017 pax'!M94/'2016 pax'!M94-1</f>
        <v>0.36477273641932073</v>
      </c>
      <c r="N94" s="12">
        <f>'2017 pax'!N94/'2016 pax'!N94-1</f>
        <v>0.3972702137085071</v>
      </c>
      <c r="O94" s="12">
        <f>'2017 pax'!O94/'2016 pax'!O94-1</f>
        <v>0.3018100220338753</v>
      </c>
      <c r="P94" s="12">
        <f>'2017 pax'!P94/'2016 pax'!P94-1</f>
        <v>0.17825915144903748</v>
      </c>
    </row>
    <row r="95" spans="1:16" ht="12.75">
      <c r="A95" s="10" t="s">
        <v>125</v>
      </c>
      <c r="B95" s="10" t="s">
        <v>387</v>
      </c>
      <c r="C95" s="28" t="s">
        <v>394</v>
      </c>
      <c r="D95" s="16">
        <f>'2016 pax'!Q95</f>
        <v>140374</v>
      </c>
      <c r="E95" s="12">
        <f>'2017 pax'!E95/'2016 pax'!E95-1</f>
        <v>13.626072041166381</v>
      </c>
      <c r="F95" s="12">
        <f>'2017 pax'!F95/'2016 pax'!F95-1</f>
        <v>0.6544428772919606</v>
      </c>
      <c r="G95" s="12">
        <f>'2017 pax'!G95/'2016 pax'!G95-1</f>
        <v>0.6747482282730324</v>
      </c>
      <c r="H95" s="12">
        <f>'2017 pax'!H95/'2016 pax'!H95-1</f>
        <v>0.4207346938775509</v>
      </c>
      <c r="I95" s="12">
        <f>'2017 pax'!I95/'2016 pax'!I95-1</f>
        <v>0.6085668331499197</v>
      </c>
      <c r="J95" s="12">
        <f>'2017 pax'!J95/'2016 pax'!J95-1</f>
        <v>0.4416998456163159</v>
      </c>
      <c r="K95" s="12">
        <f>'2017 pax'!K95/'2016 pax'!K95-1</f>
        <v>0.3175665625464823</v>
      </c>
      <c r="L95" s="12">
        <f>'2017 pax'!L95/'2016 pax'!L95-1</f>
        <v>0.3477469276285845</v>
      </c>
      <c r="M95" s="12">
        <f>'2017 pax'!M95/'2016 pax'!M95-1</f>
        <v>0.39128457749147394</v>
      </c>
      <c r="N95" s="12">
        <f>'2017 pax'!N95/'2016 pax'!N95-1</f>
        <v>0.29538193435957005</v>
      </c>
      <c r="O95" s="12">
        <f>'2017 pax'!O95/'2016 pax'!O95-1</f>
        <v>0.3865053723044556</v>
      </c>
      <c r="P95" s="12">
        <f>'2017 pax'!P95/'2016 pax'!P95-1</f>
        <v>0.4057838262235016</v>
      </c>
    </row>
    <row r="96" spans="1:16" ht="12.75">
      <c r="A96" s="10" t="s">
        <v>125</v>
      </c>
      <c r="B96" s="10" t="s">
        <v>142</v>
      </c>
      <c r="C96" s="28" t="s">
        <v>143</v>
      </c>
      <c r="D96" s="16">
        <f>'2016 pax'!Q96</f>
        <v>3565342</v>
      </c>
      <c r="E96" s="12">
        <f>'2017 pax'!E96/'2016 pax'!E96-1</f>
        <v>0.3558732806952878</v>
      </c>
      <c r="F96" s="12">
        <f>'2017 pax'!F96/'2016 pax'!F96-1</f>
        <v>0.27390266647699435</v>
      </c>
      <c r="G96" s="12">
        <f>'2017 pax'!G96/'2016 pax'!G96-1</f>
        <v>0.20302224960242987</v>
      </c>
      <c r="H96" s="12">
        <f>'2017 pax'!H96/'2016 pax'!H96-1</f>
        <v>0.2267160760294311</v>
      </c>
      <c r="I96" s="12">
        <f>'2017 pax'!I96/'2016 pax'!I96-1</f>
        <v>0.16377108250300276</v>
      </c>
      <c r="J96" s="12">
        <f>'2017 pax'!J96/'2016 pax'!J96-1</f>
        <v>0.21560852921051166</v>
      </c>
      <c r="K96" s="12">
        <f>'2017 pax'!K96/'2016 pax'!K96-1</f>
        <v>0.1353287228309683</v>
      </c>
      <c r="L96" s="12">
        <f>'2017 pax'!L96/'2016 pax'!L96-1</f>
        <v>0.22574261218184022</v>
      </c>
      <c r="M96" s="12">
        <f>'2017 pax'!M96/'2016 pax'!M96-1</f>
        <v>0.28504329357948044</v>
      </c>
      <c r="N96" s="12">
        <f>'2017 pax'!N96/'2016 pax'!N96-1</f>
        <v>0.3279304971072008</v>
      </c>
      <c r="O96" s="12">
        <f>'2017 pax'!O96/'2016 pax'!O96-1</f>
        <v>0.21936215038140205</v>
      </c>
      <c r="P96" s="12">
        <f>'2017 pax'!P96/'2016 pax'!P96-1</f>
        <v>0.30291840313035423</v>
      </c>
    </row>
    <row r="97" spans="1:16" ht="12.75">
      <c r="A97" s="10" t="s">
        <v>125</v>
      </c>
      <c r="B97" s="10" t="s">
        <v>186</v>
      </c>
      <c r="C97" s="28" t="s">
        <v>187</v>
      </c>
      <c r="D97" s="16">
        <f>'2016 pax'!Q97</f>
        <v>1141412</v>
      </c>
      <c r="E97" s="12">
        <f>'2017 pax'!E97/'2016 pax'!E97-1</f>
        <v>-0.02108610248952747</v>
      </c>
      <c r="F97" s="12">
        <f>'2017 pax'!F97/'2016 pax'!F97-1</f>
        <v>0.01897942370088601</v>
      </c>
      <c r="G97" s="12">
        <f>'2017 pax'!G97/'2016 pax'!G97-1</f>
        <v>0.18582488387193452</v>
      </c>
      <c r="H97" s="12">
        <f>'2017 pax'!H97/'2016 pax'!H97-1</f>
        <v>0.2205444904293843</v>
      </c>
      <c r="I97" s="12">
        <f>'2017 pax'!I97/'2016 pax'!I97-1</f>
        <v>0.26262981270690666</v>
      </c>
      <c r="J97" s="12">
        <f>'2017 pax'!J97/'2016 pax'!J97-1</f>
        <v>0.38189683702898214</v>
      </c>
      <c r="K97" s="12">
        <f>'2017 pax'!K97/'2016 pax'!K97-1</f>
        <v>0.27494507506407917</v>
      </c>
      <c r="L97" s="12">
        <f>'2017 pax'!L97/'2016 pax'!L97-1</f>
        <v>0.11948882463434707</v>
      </c>
      <c r="M97" s="12">
        <f>'2017 pax'!M97/'2016 pax'!M97-1</f>
        <v>0.1960312205301069</v>
      </c>
      <c r="N97" s="12">
        <f>'2017 pax'!N97/'2016 pax'!N97-1</f>
        <v>0.15681494830693343</v>
      </c>
      <c r="O97" s="12">
        <f>'2017 pax'!O97/'2016 pax'!O97-1</f>
        <v>0.33901916770970186</v>
      </c>
      <c r="P97" s="12">
        <f>'2017 pax'!P97/'2016 pax'!P97-1</f>
        <v>0.29840007106408595</v>
      </c>
    </row>
    <row r="98" spans="1:16" ht="12.75">
      <c r="A98" s="10" t="s">
        <v>125</v>
      </c>
      <c r="B98" s="10" t="s">
        <v>209</v>
      </c>
      <c r="C98" s="28" t="s">
        <v>210</v>
      </c>
      <c r="D98" s="16">
        <f>'2016 pax'!Q98</f>
        <v>315783</v>
      </c>
      <c r="E98" s="12">
        <f>'2017 pax'!E98/'2016 pax'!E98-1</f>
        <v>0.46913898504824325</v>
      </c>
      <c r="F98" s="12">
        <f>'2017 pax'!F98/'2016 pax'!F98-1</f>
        <v>0.44026764904894367</v>
      </c>
      <c r="G98" s="12">
        <f>'2017 pax'!G98/'2016 pax'!G98-1</f>
        <v>0.4039895381972909</v>
      </c>
      <c r="H98" s="12">
        <f>'2017 pax'!H98/'2016 pax'!H98-1</f>
        <v>0.3325092707045736</v>
      </c>
      <c r="I98" s="12">
        <f>'2017 pax'!I98/'2016 pax'!I98-1</f>
        <v>0.3883961873186905</v>
      </c>
      <c r="J98" s="12">
        <f>'2017 pax'!J98/'2016 pax'!J98-1</f>
        <v>0.40401585880547386</v>
      </c>
      <c r="K98" s="12">
        <f>'2017 pax'!K98/'2016 pax'!K98-1</f>
        <v>0.37584609903811894</v>
      </c>
      <c r="L98" s="12">
        <f>'2017 pax'!L98/'2016 pax'!L98-1</f>
        <v>0.5329818641923239</v>
      </c>
      <c r="M98" s="12">
        <f>'2017 pax'!M98/'2016 pax'!M98-1</f>
        <v>0.4131843482595332</v>
      </c>
      <c r="N98" s="12">
        <f>'2017 pax'!N98/'2016 pax'!N98-1</f>
        <v>0.6582998808946139</v>
      </c>
      <c r="O98" s="12">
        <f>'2017 pax'!O98/'2016 pax'!O98-1</f>
        <v>0.1931602851385088</v>
      </c>
      <c r="P98" s="12">
        <f>'2017 pax'!P98/'2016 pax'!P98-1</f>
        <v>0.3678842371452655</v>
      </c>
    </row>
    <row r="99" spans="1:16" ht="12.75">
      <c r="A99" s="10" t="s">
        <v>125</v>
      </c>
      <c r="B99" s="10" t="s">
        <v>385</v>
      </c>
      <c r="C99" s="28" t="s">
        <v>399</v>
      </c>
      <c r="D99" s="16">
        <f>'2016 pax'!Q99</f>
        <v>176474</v>
      </c>
      <c r="E99" s="12">
        <f>'2017 pax'!E99/'2016 pax'!E99-1</f>
        <v>-0.04798105682951148</v>
      </c>
      <c r="F99" s="12">
        <f>'2017 pax'!F99/'2016 pax'!F99-1</f>
        <v>-0.09963204075856213</v>
      </c>
      <c r="G99" s="12">
        <f>'2017 pax'!G99/'2016 pax'!G99-1</f>
        <v>0.015586879913255691</v>
      </c>
      <c r="H99" s="12">
        <f>'2017 pax'!H99/'2016 pax'!H99-1</f>
        <v>0.22189265536723157</v>
      </c>
      <c r="I99" s="12">
        <f>'2017 pax'!I99/'2016 pax'!I99-1</f>
        <v>-0.045787049580059636</v>
      </c>
      <c r="J99" s="12">
        <f>'2017 pax'!J99/'2016 pax'!J99-1</f>
        <v>-0.0852123391893761</v>
      </c>
      <c r="K99" s="12">
        <f>'2017 pax'!K99/'2016 pax'!K99-1</f>
        <v>-0.08727831308476475</v>
      </c>
      <c r="L99" s="12">
        <f>'2017 pax'!L99/'2016 pax'!L99-1</f>
        <v>-0.11421846878028519</v>
      </c>
      <c r="M99" s="12">
        <f>'2017 pax'!M99/'2016 pax'!M99-1</f>
        <v>-0.01864050455501054</v>
      </c>
      <c r="N99" s="12">
        <f>'2017 pax'!N99/'2016 pax'!N99-1</f>
        <v>-0.07314468766684468</v>
      </c>
      <c r="O99" s="12">
        <f>'2017 pax'!O99/'2016 pax'!O99-1</f>
        <v>-0.07488402915838299</v>
      </c>
      <c r="P99" s="12">
        <f>'2017 pax'!P99/'2016 pax'!P99-1</f>
        <v>-0.08893911193831427</v>
      </c>
    </row>
    <row r="100" spans="1:16" ht="12.75">
      <c r="A100" s="10" t="s">
        <v>125</v>
      </c>
      <c r="B100" s="10" t="s">
        <v>440</v>
      </c>
      <c r="C100" s="28" t="s">
        <v>441</v>
      </c>
      <c r="D100" s="16">
        <f>'2016 pax'!Q100</f>
        <v>105776</v>
      </c>
      <c r="E100" s="12">
        <f>'2017 pax'!E100/'2016 pax'!E100-1</f>
        <v>0.13815789473684204</v>
      </c>
      <c r="F100" s="12">
        <f>'2017 pax'!F100/'2016 pax'!F100-1</f>
        <v>0.1550876114355979</v>
      </c>
      <c r="G100" s="12">
        <f>'2017 pax'!G100/'2016 pax'!G100-1</f>
        <v>0.07401217619672917</v>
      </c>
      <c r="H100" s="12">
        <f>'2017 pax'!H100/'2016 pax'!H100-1</f>
        <v>0.11137277990383665</v>
      </c>
      <c r="I100" s="12">
        <f>'2017 pax'!I100/'2016 pax'!I100-1</f>
        <v>0.04306874899372093</v>
      </c>
      <c r="J100" s="12">
        <f>'2017 pax'!J100/'2016 pax'!J100-1</f>
        <v>0.07316862474084318</v>
      </c>
      <c r="K100" s="12">
        <f>'2017 pax'!K100/'2016 pax'!K100-1</f>
        <v>0.29588984366911686</v>
      </c>
      <c r="L100" s="12">
        <f>'2017 pax'!L100/'2016 pax'!L100-1</f>
        <v>0.41416405199462125</v>
      </c>
      <c r="M100" s="12">
        <f>'2017 pax'!M100/'2016 pax'!M100-1</f>
        <v>0.36737329172495437</v>
      </c>
      <c r="N100" s="12">
        <f>'2017 pax'!N100/'2016 pax'!N100-1</f>
        <v>0.6156032033066392</v>
      </c>
      <c r="O100" s="12">
        <f>'2017 pax'!O100/'2016 pax'!O100-1</f>
        <v>0.17014766529200487</v>
      </c>
      <c r="P100" s="12">
        <f>'2017 pax'!P100/'2016 pax'!P100-1</f>
        <v>0.48911737214581397</v>
      </c>
    </row>
    <row r="101" spans="1:16" ht="12.75">
      <c r="A101" s="10" t="s">
        <v>125</v>
      </c>
      <c r="B101" s="10" t="s">
        <v>164</v>
      </c>
      <c r="C101" s="28" t="s">
        <v>165</v>
      </c>
      <c r="D101" s="16">
        <f>'2016 pax'!Q101</f>
        <v>8732704</v>
      </c>
      <c r="E101" s="12">
        <f>'2017 pax'!E101/'2016 pax'!E101-1</f>
        <v>0.14095619902930445</v>
      </c>
      <c r="F101" s="12">
        <f>'2017 pax'!F101/'2016 pax'!F101-1</f>
        <v>0.1266962165841483</v>
      </c>
      <c r="G101" s="12">
        <f>'2017 pax'!G101/'2016 pax'!G101-1</f>
        <v>0.061167031494838486</v>
      </c>
      <c r="H101" s="12">
        <f>'2017 pax'!H101/'2016 pax'!H101-1</f>
        <v>0.12943219941307893</v>
      </c>
      <c r="I101" s="12">
        <f>'2017 pax'!I101/'2016 pax'!I101-1</f>
        <v>0.017531160486180974</v>
      </c>
      <c r="J101" s="12">
        <f>'2017 pax'!J101/'2016 pax'!J101-1</f>
        <v>0.13593966427452564</v>
      </c>
      <c r="K101" s="12">
        <f>'2017 pax'!K101/'2016 pax'!K101-1</f>
        <v>0.08758053055736781</v>
      </c>
      <c r="L101" s="12">
        <f>'2017 pax'!L101/'2016 pax'!L101-1</f>
        <v>0.159837925103671</v>
      </c>
      <c r="M101" s="12">
        <f>'2017 pax'!M101/'2016 pax'!M101-1</f>
        <v>0.07964057835274829</v>
      </c>
      <c r="N101" s="12">
        <f>'2017 pax'!N101/'2016 pax'!N101-1</f>
        <v>0.11642156187495534</v>
      </c>
      <c r="O101" s="12">
        <f>'2017 pax'!O101/'2016 pax'!O101-1</f>
        <v>0.10659590291393406</v>
      </c>
      <c r="P101" s="12">
        <f>'2017 pax'!P101/'2016 pax'!P101-1</f>
        <v>0.1291753010564145</v>
      </c>
    </row>
    <row r="102" spans="1:16" ht="12.75">
      <c r="A102" s="10" t="s">
        <v>125</v>
      </c>
      <c r="B102" s="10" t="s">
        <v>128</v>
      </c>
      <c r="C102" s="28" t="s">
        <v>129</v>
      </c>
      <c r="D102" s="16">
        <f>'2016 pax'!Q102</f>
        <v>14613578</v>
      </c>
      <c r="E102" s="12">
        <f>'2017 pax'!E102/'2016 pax'!E102-1</f>
        <v>0.3983827279954244</v>
      </c>
      <c r="F102" s="12">
        <f>'2017 pax'!F102/'2016 pax'!F102-1</f>
        <v>0.36967145569486526</v>
      </c>
      <c r="G102" s="12">
        <f>'2017 pax'!G102/'2016 pax'!G102-1</f>
        <v>0.32513139489087783</v>
      </c>
      <c r="H102" s="12">
        <f>'2017 pax'!H102/'2016 pax'!H102-1</f>
        <v>0.3480574651421864</v>
      </c>
      <c r="I102" s="12">
        <f>'2017 pax'!I102/'2016 pax'!I102-1</f>
        <v>0.3490895883817031</v>
      </c>
      <c r="J102" s="12">
        <f>'2017 pax'!J102/'2016 pax'!J102-1</f>
        <v>0.3202136837793794</v>
      </c>
      <c r="K102" s="12">
        <f>'2017 pax'!K102/'2016 pax'!K102-1</f>
        <v>0.19101941866205263</v>
      </c>
      <c r="L102" s="12">
        <f>'2017 pax'!L102/'2016 pax'!L102-1</f>
        <v>0.29513162432948215</v>
      </c>
      <c r="M102" s="12">
        <f>'2017 pax'!M102/'2016 pax'!M102-1</f>
        <v>0.31837925562726554</v>
      </c>
      <c r="N102" s="12">
        <f>'2017 pax'!N102/'2016 pax'!N102-1</f>
        <v>0.2426968762021402</v>
      </c>
      <c r="O102" s="12">
        <f>'2017 pax'!O102/'2016 pax'!O102-1</f>
        <v>0.24261763291520966</v>
      </c>
      <c r="P102" s="12">
        <f>'2017 pax'!P102/'2016 pax'!P102-1</f>
        <v>0.18387775565793163</v>
      </c>
    </row>
    <row r="103" spans="1:16" ht="12.75">
      <c r="A103" s="10" t="s">
        <v>125</v>
      </c>
      <c r="B103" s="10" t="s">
        <v>136</v>
      </c>
      <c r="C103" s="28" t="s">
        <v>137</v>
      </c>
      <c r="D103" s="16">
        <f>'2016 pax'!Q103</f>
        <v>2530443</v>
      </c>
      <c r="E103" s="12">
        <f>'2017 pax'!E103/'2016 pax'!E103-1</f>
        <v>0.16215228386281022</v>
      </c>
      <c r="F103" s="12">
        <f>'2017 pax'!F103/'2016 pax'!F103-1</f>
        <v>0.15533064106216243</v>
      </c>
      <c r="G103" s="12">
        <f>'2017 pax'!G103/'2016 pax'!G103-1</f>
        <v>0.3204781055228878</v>
      </c>
      <c r="H103" s="12">
        <f>'2017 pax'!H103/'2016 pax'!H103-1</f>
        <v>0.33033892364495365</v>
      </c>
      <c r="I103" s="12">
        <f>'2017 pax'!I103/'2016 pax'!I103-1</f>
        <v>0.24017585540777575</v>
      </c>
      <c r="J103" s="12">
        <f>'2017 pax'!J103/'2016 pax'!J103-1</f>
        <v>0.14166880926813774</v>
      </c>
      <c r="K103" s="12">
        <f>'2017 pax'!K103/'2016 pax'!K103-1</f>
        <v>0.20691963090542398</v>
      </c>
      <c r="L103" s="12">
        <f>'2017 pax'!L103/'2016 pax'!L103-1</f>
        <v>0.2458149665843663</v>
      </c>
      <c r="M103" s="12">
        <f>'2017 pax'!M103/'2016 pax'!M103-1</f>
        <v>0.1808036018208803</v>
      </c>
      <c r="N103" s="12">
        <f>'2017 pax'!N103/'2016 pax'!N103-1</f>
        <v>0.2186810866031128</v>
      </c>
      <c r="O103" s="12">
        <f>'2017 pax'!O103/'2016 pax'!O103-1</f>
        <v>0.17678027549308895</v>
      </c>
      <c r="P103" s="12">
        <f>'2017 pax'!P103/'2016 pax'!P103-1</f>
        <v>0.158969151434613</v>
      </c>
    </row>
    <row r="104" spans="1:16" ht="12.75">
      <c r="A104" s="10" t="s">
        <v>125</v>
      </c>
      <c r="B104" s="10" t="s">
        <v>384</v>
      </c>
      <c r="C104" s="28" t="s">
        <v>398</v>
      </c>
      <c r="D104" s="16">
        <f>'2016 pax'!Q104</f>
        <v>538884</v>
      </c>
      <c r="E104" s="12">
        <f>'2017 pax'!E104/'2016 pax'!E104-1</f>
        <v>0.15195071868583154</v>
      </c>
      <c r="F104" s="12">
        <f>'2017 pax'!F104/'2016 pax'!F104-1</f>
        <v>0.3243414434218861</v>
      </c>
      <c r="G104" s="12">
        <f>'2017 pax'!G104/'2016 pax'!G104-1</f>
        <v>0.42045303573800985</v>
      </c>
      <c r="H104" s="12">
        <f>'2017 pax'!H104/'2016 pax'!H104-1</f>
        <v>-0.02279964923616562</v>
      </c>
      <c r="I104" s="12">
        <f>'2017 pax'!I104/'2016 pax'!I104-1</f>
        <v>0.22160295156605692</v>
      </c>
      <c r="J104" s="12">
        <f>'2017 pax'!J104/'2016 pax'!J104-1</f>
        <v>0.313929283876377</v>
      </c>
      <c r="K104" s="12">
        <f>'2017 pax'!K104/'2016 pax'!K104-1</f>
        <v>0.2691093348118714</v>
      </c>
      <c r="L104" s="12">
        <f>'2017 pax'!L104/'2016 pax'!L104-1</f>
        <v>0.20671375287675575</v>
      </c>
      <c r="M104" s="12">
        <f>'2017 pax'!M104/'2016 pax'!M104-1</f>
        <v>0.31985116791841794</v>
      </c>
      <c r="N104" s="12">
        <f>'2017 pax'!N104/'2016 pax'!N104-1</f>
        <v>0.17268141249514946</v>
      </c>
      <c r="O104" s="12">
        <f>'2017 pax'!O104/'2016 pax'!O104-1</f>
        <v>0.3941061933647869</v>
      </c>
      <c r="P104" s="12">
        <f>'2017 pax'!P104/'2016 pax'!P104-1</f>
        <v>0.4043264157580022</v>
      </c>
    </row>
    <row r="105" spans="1:16" ht="12.75">
      <c r="A105" s="10" t="s">
        <v>125</v>
      </c>
      <c r="B105" s="10" t="s">
        <v>204</v>
      </c>
      <c r="C105" s="28" t="s">
        <v>205</v>
      </c>
      <c r="D105" s="16">
        <f>'2016 pax'!Q105</f>
        <v>212387</v>
      </c>
      <c r="E105" s="12">
        <f>'2017 pax'!E105/'2016 pax'!E105-1</f>
        <v>0.5626724079930028</v>
      </c>
      <c r="F105" s="12">
        <f>'2017 pax'!F105/'2016 pax'!F105-1</f>
        <v>0.44600027727713853</v>
      </c>
      <c r="G105" s="12">
        <f>'2017 pax'!G105/'2016 pax'!G105-1</f>
        <v>0.550735053903953</v>
      </c>
      <c r="H105" s="12">
        <f>'2017 pax'!H105/'2016 pax'!H105-1</f>
        <v>0.4266760221981247</v>
      </c>
      <c r="I105" s="12">
        <f>'2017 pax'!I105/'2016 pax'!I105-1</f>
        <v>0.55578676785605</v>
      </c>
      <c r="J105" s="12">
        <f>'2017 pax'!J105/'2016 pax'!J105-1</f>
        <v>0.4949253731343284</v>
      </c>
      <c r="K105" s="12">
        <f>'2017 pax'!K105/'2016 pax'!K105-1</f>
        <v>0.6181416984732824</v>
      </c>
      <c r="L105" s="12">
        <f>'2017 pax'!L105/'2016 pax'!L105-1</f>
        <v>0.6404072883172562</v>
      </c>
      <c r="M105" s="12">
        <f>'2017 pax'!M105/'2016 pax'!M105-1</f>
        <v>0.6439630415782245</v>
      </c>
      <c r="N105" s="12">
        <f>'2017 pax'!N105/'2016 pax'!N105-1</f>
        <v>0.07082654249126885</v>
      </c>
      <c r="O105" s="12">
        <f>'2017 pax'!O105/'2016 pax'!O105-1</f>
        <v>0.06664899960249104</v>
      </c>
      <c r="P105" s="12">
        <f>'2017 pax'!P105/'2016 pax'!P105-1</f>
        <v>-0.08337610043030275</v>
      </c>
    </row>
    <row r="106" spans="1:16" ht="12.75">
      <c r="A106" s="10" t="s">
        <v>125</v>
      </c>
      <c r="B106" s="10" t="s">
        <v>215</v>
      </c>
      <c r="C106" s="28" t="s">
        <v>216</v>
      </c>
      <c r="D106" s="16">
        <f>'2016 pax'!Q106</f>
        <v>3755772</v>
      </c>
      <c r="E106" s="12">
        <f>'2017 pax'!E106/'2016 pax'!E106-1</f>
        <v>0.3601750661543752</v>
      </c>
      <c r="F106" s="12">
        <f>'2017 pax'!F106/'2016 pax'!F106-1</f>
        <v>0.2086550962269378</v>
      </c>
      <c r="G106" s="12">
        <f>'2017 pax'!G106/'2016 pax'!G106-1</f>
        <v>0.19577302870011692</v>
      </c>
      <c r="H106" s="12">
        <f>'2017 pax'!H106/'2016 pax'!H106-1</f>
        <v>0.1833058099384477</v>
      </c>
      <c r="I106" s="12">
        <f>'2017 pax'!I106/'2016 pax'!I106-1</f>
        <v>0.20674839615403462</v>
      </c>
      <c r="J106" s="12">
        <f>'2017 pax'!J106/'2016 pax'!J106-1</f>
        <v>0.1874081964826848</v>
      </c>
      <c r="K106" s="12">
        <f>'2017 pax'!K106/'2016 pax'!K106-1</f>
        <v>0.10692146947630365</v>
      </c>
      <c r="L106" s="12">
        <f>'2017 pax'!L106/'2016 pax'!L106-1</f>
        <v>0.11951867916608361</v>
      </c>
      <c r="M106" s="12">
        <f>'2017 pax'!M106/'2016 pax'!M106-1</f>
        <v>0.1224017033711513</v>
      </c>
      <c r="N106" s="12">
        <f>'2017 pax'!N106/'2016 pax'!N106-1</f>
        <v>0.1555976769958396</v>
      </c>
      <c r="O106" s="12">
        <f>'2017 pax'!O106/'2016 pax'!O106-1</f>
        <v>0.1165661586070057</v>
      </c>
      <c r="P106" s="12">
        <f>'2017 pax'!P106/'2016 pax'!P106-1</f>
        <v>0.2002140591166348</v>
      </c>
    </row>
    <row r="107" spans="1:16" ht="12.75">
      <c r="A107" s="10" t="s">
        <v>125</v>
      </c>
      <c r="B107" s="10" t="s">
        <v>178</v>
      </c>
      <c r="C107" s="28" t="s">
        <v>179</v>
      </c>
      <c r="D107" s="16">
        <f>'2016 pax'!Q107</f>
        <v>969460</v>
      </c>
      <c r="E107" s="12">
        <f>'2017 pax'!E107/'2016 pax'!E107-1</f>
        <v>-0.0014838028085419896</v>
      </c>
      <c r="F107" s="12">
        <f>'2017 pax'!F107/'2016 pax'!F107-1</f>
        <v>-0.03653748087710351</v>
      </c>
      <c r="G107" s="12">
        <f>'2017 pax'!G107/'2016 pax'!G107-1</f>
        <v>0.15135673993386511</v>
      </c>
      <c r="H107" s="12">
        <f>'2017 pax'!H107/'2016 pax'!H107-1</f>
        <v>0.4425511547205936</v>
      </c>
      <c r="I107" s="12">
        <f>'2017 pax'!I107/'2016 pax'!I107-1</f>
        <v>0.3576448503994689</v>
      </c>
      <c r="J107" s="12">
        <f>'2017 pax'!J107/'2016 pax'!J107-1</f>
        <v>0.3209728379338215</v>
      </c>
      <c r="K107" s="12">
        <f>'2017 pax'!K107/'2016 pax'!K107-1</f>
        <v>0.28582747112914464</v>
      </c>
      <c r="L107" s="12">
        <f>'2017 pax'!L107/'2016 pax'!L107-1</f>
        <v>0.32473537534835484</v>
      </c>
      <c r="M107" s="12">
        <f>'2017 pax'!M107/'2016 pax'!M107-1</f>
        <v>0.35227902778673204</v>
      </c>
      <c r="N107" s="12">
        <f>'2017 pax'!N107/'2016 pax'!N107-1</f>
        <v>0.46531691723048874</v>
      </c>
      <c r="O107" s="12">
        <f>'2017 pax'!O107/'2016 pax'!O107-1</f>
        <v>0.5615172120696983</v>
      </c>
      <c r="P107" s="12">
        <f>'2017 pax'!P107/'2016 pax'!P107-1</f>
        <v>0.6847195109421556</v>
      </c>
    </row>
    <row r="108" spans="1:16" ht="12.75">
      <c r="A108" s="10" t="s">
        <v>125</v>
      </c>
      <c r="B108" s="10" t="s">
        <v>146</v>
      </c>
      <c r="C108" s="28" t="s">
        <v>147</v>
      </c>
      <c r="D108" s="16">
        <f>'2016 pax'!Q108</f>
        <v>1741218</v>
      </c>
      <c r="E108" s="12">
        <f>'2017 pax'!E108/'2016 pax'!E108-1</f>
        <v>0.09407571830364536</v>
      </c>
      <c r="F108" s="12">
        <f>'2017 pax'!F108/'2016 pax'!F108-1</f>
        <v>-0.08212495110763429</v>
      </c>
      <c r="G108" s="12">
        <f>'2017 pax'!G108/'2016 pax'!G108-1</f>
        <v>-0.06259831431731222</v>
      </c>
      <c r="H108" s="12">
        <f>'2017 pax'!H108/'2016 pax'!H108-1</f>
        <v>-0.1202821088944872</v>
      </c>
      <c r="I108" s="12">
        <f>'2017 pax'!I108/'2016 pax'!I108-1</f>
        <v>0.3071120399083187</v>
      </c>
      <c r="J108" s="12">
        <f>'2017 pax'!J108/'2016 pax'!J108-1</f>
        <v>0.28075675841824577</v>
      </c>
      <c r="K108" s="12">
        <f>'2017 pax'!K108/'2016 pax'!K108-1</f>
        <v>0.22866832677967008</v>
      </c>
      <c r="L108" s="12">
        <f>'2017 pax'!L108/'2016 pax'!L108-1</f>
        <v>0.2649338101596206</v>
      </c>
      <c r="M108" s="12">
        <f>'2017 pax'!M108/'2016 pax'!M108-1</f>
        <v>0.2513981319951468</v>
      </c>
      <c r="N108" s="12">
        <f>'2017 pax'!N108/'2016 pax'!N108-1</f>
        <v>0.4213637480364203</v>
      </c>
      <c r="O108" s="12">
        <f>'2017 pax'!O108/'2016 pax'!O108-1</f>
        <v>0.4856690135348205</v>
      </c>
      <c r="P108" s="12">
        <f>'2017 pax'!P108/'2016 pax'!P108-1</f>
        <v>0.3635217604923586</v>
      </c>
    </row>
    <row r="109" spans="1:16" ht="12.75">
      <c r="A109" s="10" t="s">
        <v>125</v>
      </c>
      <c r="B109" s="10" t="s">
        <v>158</v>
      </c>
      <c r="C109" s="28" t="s">
        <v>159</v>
      </c>
      <c r="D109" s="16">
        <f>'2016 pax'!Q109</f>
        <v>44680555</v>
      </c>
      <c r="E109" s="12">
        <f>'2017 pax'!E109/'2016 pax'!E109-1</f>
        <v>0.0942784636685341</v>
      </c>
      <c r="F109" s="12">
        <f>'2017 pax'!F109/'2016 pax'!F109-1</f>
        <v>0.018825799768707352</v>
      </c>
      <c r="G109" s="12">
        <f>'2017 pax'!G109/'2016 pax'!G109-1</f>
        <v>0.014625002347290694</v>
      </c>
      <c r="H109" s="12">
        <f>'2017 pax'!H109/'2016 pax'!H109-1</f>
        <v>0.013556250375605261</v>
      </c>
      <c r="I109" s="12">
        <f>'2017 pax'!I109/'2016 pax'!I109-1</f>
        <v>0.06515306174012347</v>
      </c>
      <c r="J109" s="12">
        <f>'2017 pax'!J109/'2016 pax'!J109-1</f>
        <v>0.07948932392681618</v>
      </c>
      <c r="K109" s="12">
        <f>'2017 pax'!K109/'2016 pax'!K109-1</f>
        <v>0.021037302877032316</v>
      </c>
      <c r="L109" s="12">
        <f>'2017 pax'!L109/'2016 pax'!L109-1</f>
        <v>0.03767996754888503</v>
      </c>
      <c r="M109" s="12">
        <f>'2017 pax'!M109/'2016 pax'!M109-1</f>
        <v>0.015693615004883865</v>
      </c>
      <c r="N109" s="12">
        <f>'2017 pax'!N109/'2016 pax'!N109-1</f>
        <v>0.12170497205991238</v>
      </c>
      <c r="O109" s="12">
        <f>'2017 pax'!O109/'2016 pax'!O109-1</f>
        <v>0.12110305151361622</v>
      </c>
      <c r="P109" s="12">
        <f>'2017 pax'!P109/'2016 pax'!P109-1</f>
        <v>0.07183513315017809</v>
      </c>
    </row>
    <row r="110" spans="1:16" ht="12.75">
      <c r="A110" s="10" t="s">
        <v>125</v>
      </c>
      <c r="B110" s="10" t="s">
        <v>166</v>
      </c>
      <c r="C110" s="28" t="s">
        <v>167</v>
      </c>
      <c r="D110" s="16">
        <f>'2016 pax'!Q110</f>
        <v>1818149</v>
      </c>
      <c r="E110" s="12">
        <f>'2017 pax'!E110/'2016 pax'!E110-1</f>
        <v>0.23458285391307854</v>
      </c>
      <c r="F110" s="12">
        <f>'2017 pax'!F110/'2016 pax'!F110-1</f>
        <v>0.13689880780373587</v>
      </c>
      <c r="G110" s="12">
        <f>'2017 pax'!G110/'2016 pax'!G110-1</f>
        <v>0.14917341493450764</v>
      </c>
      <c r="H110" s="12">
        <f>'2017 pax'!H110/'2016 pax'!H110-1</f>
        <v>0.09751695274803507</v>
      </c>
      <c r="I110" s="12">
        <f>'2017 pax'!I110/'2016 pax'!I110-1</f>
        <v>0.20310113790705686</v>
      </c>
      <c r="J110" s="12">
        <f>'2017 pax'!J110/'2016 pax'!J110-1</f>
        <v>0.22335920469849913</v>
      </c>
      <c r="K110" s="12">
        <f>'2017 pax'!K110/'2016 pax'!K110-1</f>
        <v>0.07863941018766751</v>
      </c>
      <c r="L110" s="12">
        <f>'2017 pax'!L110/'2016 pax'!L110-1</f>
        <v>0.14416048550236016</v>
      </c>
      <c r="M110" s="12">
        <f>'2017 pax'!M110/'2016 pax'!M110-1</f>
        <v>0.11874434567830328</v>
      </c>
      <c r="N110" s="12">
        <f>'2017 pax'!N110/'2016 pax'!N110-1</f>
        <v>0.10516165773601505</v>
      </c>
      <c r="O110" s="12">
        <f>'2017 pax'!O110/'2016 pax'!O110-1</f>
        <v>0.022256002494543292</v>
      </c>
      <c r="P110" s="12">
        <f>'2017 pax'!P110/'2016 pax'!P110-1</f>
        <v>0.1406947298503436</v>
      </c>
    </row>
    <row r="111" spans="1:16" ht="12.75">
      <c r="A111" s="10" t="s">
        <v>125</v>
      </c>
      <c r="B111" s="10" t="s">
        <v>172</v>
      </c>
      <c r="C111" s="28" t="s">
        <v>173</v>
      </c>
      <c r="D111" s="16">
        <f>'2016 pax'!Q111</f>
        <v>1934842</v>
      </c>
      <c r="E111" s="12">
        <f>'2017 pax'!E111/'2016 pax'!E111-1</f>
        <v>0.46616065280536945</v>
      </c>
      <c r="F111" s="12">
        <f>'2017 pax'!F111/'2016 pax'!F111-1</f>
        <v>0.4625861338876698</v>
      </c>
      <c r="G111" s="12">
        <f>'2017 pax'!G111/'2016 pax'!G111-1</f>
        <v>0.3757819798344233</v>
      </c>
      <c r="H111" s="12">
        <f>'2017 pax'!H111/'2016 pax'!H111-1</f>
        <v>0.36916671844901505</v>
      </c>
      <c r="I111" s="12">
        <f>'2017 pax'!I111/'2016 pax'!I111-1</f>
        <v>0.6114811924860226</v>
      </c>
      <c r="J111" s="12">
        <f>'2017 pax'!J111/'2016 pax'!J111-1</f>
        <v>0.5489356939222954</v>
      </c>
      <c r="K111" s="12">
        <f>'2017 pax'!K111/'2016 pax'!K111-1</f>
        <v>0.46568331603215607</v>
      </c>
      <c r="L111" s="12">
        <f>'2017 pax'!L111/'2016 pax'!L111-1</f>
        <v>0.5683951505650606</v>
      </c>
      <c r="M111" s="12">
        <f>'2017 pax'!M111/'2016 pax'!M111-1</f>
        <v>0.6058128613194693</v>
      </c>
      <c r="N111" s="12">
        <f>'2017 pax'!N111/'2016 pax'!N111-1</f>
        <v>0.6473032480217198</v>
      </c>
      <c r="O111" s="12">
        <f>'2017 pax'!O111/'2016 pax'!O111-1</f>
        <v>0.3522141834210575</v>
      </c>
      <c r="P111" s="12">
        <f>'2017 pax'!P111/'2016 pax'!P111-1</f>
        <v>0.29630323935212965</v>
      </c>
    </row>
    <row r="112" spans="1:16" ht="12.75">
      <c r="A112" s="10" t="s">
        <v>125</v>
      </c>
      <c r="B112" s="10" t="s">
        <v>154</v>
      </c>
      <c r="C112" s="28" t="s">
        <v>155</v>
      </c>
      <c r="D112" s="16">
        <f>'2016 pax'!Q112</f>
        <v>1118539</v>
      </c>
      <c r="E112" s="12">
        <f>'2017 pax'!E112/'2016 pax'!E112-1</f>
        <v>0.6337579234775497</v>
      </c>
      <c r="F112" s="12">
        <f>'2017 pax'!F112/'2016 pax'!F112-1</f>
        <v>0.44236603249855677</v>
      </c>
      <c r="G112" s="12">
        <f>'2017 pax'!G112/'2016 pax'!G112-1</f>
        <v>0.3421159793530777</v>
      </c>
      <c r="H112" s="12">
        <f>'2017 pax'!H112/'2016 pax'!H112-1</f>
        <v>0.28971614208872554</v>
      </c>
      <c r="I112" s="12">
        <f>'2017 pax'!I112/'2016 pax'!I112-1</f>
        <v>0.30150318917237096</v>
      </c>
      <c r="J112" s="12">
        <f>'2017 pax'!J112/'2016 pax'!J112-1</f>
        <v>0.2519021180341352</v>
      </c>
      <c r="K112" s="12">
        <f>'2017 pax'!K112/'2016 pax'!K112-1</f>
        <v>0.08267074847286593</v>
      </c>
      <c r="L112" s="12">
        <f>'2017 pax'!L112/'2016 pax'!L112-1</f>
        <v>0.12431859072477769</v>
      </c>
      <c r="M112" s="12">
        <f>'2017 pax'!M112/'2016 pax'!M112-1</f>
        <v>0.27860435875943</v>
      </c>
      <c r="N112" s="12">
        <f>'2017 pax'!N112/'2016 pax'!N112-1</f>
        <v>0.16348221634202686</v>
      </c>
      <c r="O112" s="12">
        <f>'2017 pax'!O112/'2016 pax'!O112-1</f>
        <v>0.04733877070545689</v>
      </c>
      <c r="P112" s="12">
        <f>'2017 pax'!P112/'2016 pax'!P112-1</f>
        <v>0.25108532009973006</v>
      </c>
    </row>
    <row r="113" spans="1:16" ht="12.75">
      <c r="A113" s="10" t="s">
        <v>125</v>
      </c>
      <c r="B113" s="10" t="s">
        <v>168</v>
      </c>
      <c r="C113" s="28" t="s">
        <v>169</v>
      </c>
      <c r="D113" s="16">
        <f>'2016 pax'!Q113</f>
        <v>6395490</v>
      </c>
      <c r="E113" s="12">
        <f>'2017 pax'!E113/'2016 pax'!E113-1</f>
        <v>0.300167052548284</v>
      </c>
      <c r="F113" s="12">
        <f>'2017 pax'!F113/'2016 pax'!F113-1</f>
        <v>0.2557032079539239</v>
      </c>
      <c r="G113" s="12">
        <f>'2017 pax'!G113/'2016 pax'!G113-1</f>
        <v>0.22609978934992414</v>
      </c>
      <c r="H113" s="12">
        <f>'2017 pax'!H113/'2016 pax'!H113-1</f>
        <v>0.18304650053561233</v>
      </c>
      <c r="I113" s="12">
        <f>'2017 pax'!I113/'2016 pax'!I113-1</f>
        <v>0.1860662327313245</v>
      </c>
      <c r="J113" s="12">
        <f>'2017 pax'!J113/'2016 pax'!J113-1</f>
        <v>0.24267180539759847</v>
      </c>
      <c r="K113" s="12">
        <f>'2017 pax'!K113/'2016 pax'!K113-1</f>
        <v>0.16927130981979177</v>
      </c>
      <c r="L113" s="12">
        <f>'2017 pax'!L113/'2016 pax'!L113-1</f>
        <v>0.22619941866161541</v>
      </c>
      <c r="M113" s="12">
        <f>'2017 pax'!M113/'2016 pax'!M113-1</f>
        <v>0.21510082587620483</v>
      </c>
      <c r="N113" s="12">
        <f>'2017 pax'!N113/'2016 pax'!N113-1</f>
        <v>0.2829807615698321</v>
      </c>
      <c r="O113" s="12">
        <f>'2017 pax'!O113/'2016 pax'!O113-1</f>
        <v>0.2066901922399953</v>
      </c>
      <c r="P113" s="12">
        <f>'2017 pax'!P113/'2016 pax'!P113-1</f>
        <v>0.2253868505753247</v>
      </c>
    </row>
    <row r="114" spans="1:16" ht="12.75">
      <c r="A114" s="10" t="s">
        <v>125</v>
      </c>
      <c r="B114" s="10" t="s">
        <v>188</v>
      </c>
      <c r="C114" s="28" t="s">
        <v>189</v>
      </c>
      <c r="D114" s="16">
        <f>'2016 pax'!Q114</f>
        <v>1337728</v>
      </c>
      <c r="E114" s="12">
        <f>'2017 pax'!E114/'2016 pax'!E114-1</f>
        <v>0.19311982542840633</v>
      </c>
      <c r="F114" s="12">
        <f>'2017 pax'!F114/'2016 pax'!F114-1</f>
        <v>0.18239031051475396</v>
      </c>
      <c r="G114" s="12">
        <f>'2017 pax'!G114/'2016 pax'!G114-1</f>
        <v>0.1835967766930111</v>
      </c>
      <c r="H114" s="12">
        <f>'2017 pax'!H114/'2016 pax'!H114-1</f>
        <v>-0.04812769030225161</v>
      </c>
      <c r="I114" s="12">
        <f>'2017 pax'!I114/'2016 pax'!I114-1</f>
        <v>-0.02828139395322493</v>
      </c>
      <c r="J114" s="12">
        <f>'2017 pax'!J114/'2016 pax'!J114-1</f>
        <v>-0.043649693772631726</v>
      </c>
      <c r="K114" s="12">
        <f>'2017 pax'!K114/'2016 pax'!K114-1</f>
        <v>0.1117863009272142</v>
      </c>
      <c r="L114" s="12">
        <f>'2017 pax'!L114/'2016 pax'!L114-1</f>
        <v>0.190982743028687</v>
      </c>
      <c r="M114" s="12">
        <f>'2017 pax'!M114/'2016 pax'!M114-1</f>
        <v>0.19872773286329037</v>
      </c>
      <c r="N114" s="12">
        <f>'2017 pax'!N114/'2016 pax'!N114-1</f>
        <v>0.20230173301688237</v>
      </c>
      <c r="O114" s="12">
        <f>'2017 pax'!O114/'2016 pax'!O114-1</f>
        <v>0.28331559852870947</v>
      </c>
      <c r="P114" s="12">
        <f>'2017 pax'!P114/'2016 pax'!P114-1</f>
        <v>0.19128055802081567</v>
      </c>
    </row>
    <row r="115" spans="1:16" ht="12.75">
      <c r="A115" s="10" t="s">
        <v>125</v>
      </c>
      <c r="B115" s="10" t="s">
        <v>390</v>
      </c>
      <c r="C115" s="28" t="s">
        <v>395</v>
      </c>
      <c r="D115" s="16">
        <f>'2016 pax'!Q115</f>
        <v>253788</v>
      </c>
      <c r="E115" s="12">
        <f>'2017 pax'!E115/'2016 pax'!E115-1</f>
        <v>0.22408701643862594</v>
      </c>
      <c r="F115" s="12">
        <f>'2017 pax'!F115/'2016 pax'!F115-1</f>
        <v>0.17547635294735175</v>
      </c>
      <c r="G115" s="12">
        <f>'2017 pax'!G115/'2016 pax'!G115-1</f>
        <v>-0.01610815475334393</v>
      </c>
      <c r="H115" s="12">
        <f>'2017 pax'!H115/'2016 pax'!H115-1</f>
        <v>-0.11498691380272019</v>
      </c>
      <c r="I115" s="12">
        <f>'2017 pax'!I115/'2016 pax'!I115-1</f>
        <v>0.06158505805148917</v>
      </c>
      <c r="J115" s="12">
        <f>'2017 pax'!J115/'2016 pax'!J115-1</f>
        <v>0.09531849577897167</v>
      </c>
      <c r="K115" s="12">
        <f>'2017 pax'!K115/'2016 pax'!K115-1</f>
        <v>0.12789836495186013</v>
      </c>
      <c r="L115" s="12">
        <f>'2017 pax'!L115/'2016 pax'!L115-1</f>
        <v>0.0074841139091550435</v>
      </c>
      <c r="M115" s="12">
        <f>'2017 pax'!M115/'2016 pax'!M115-1</f>
        <v>-0.0030585962652930343</v>
      </c>
      <c r="N115" s="12">
        <f>'2017 pax'!N115/'2016 pax'!N115-1</f>
        <v>-0.3093049508143848</v>
      </c>
      <c r="O115" s="12">
        <f>'2017 pax'!O115/'2016 pax'!O115-1</f>
        <v>-0.31771282936654743</v>
      </c>
      <c r="P115" s="12">
        <f>'2017 pax'!P115/'2016 pax'!P115-1</f>
        <v>-0.26753758052970655</v>
      </c>
    </row>
    <row r="116" spans="1:16" ht="12.75">
      <c r="A116" s="10" t="s">
        <v>125</v>
      </c>
      <c r="B116" s="10" t="s">
        <v>207</v>
      </c>
      <c r="C116" s="28" t="s">
        <v>208</v>
      </c>
      <c r="D116" s="16">
        <f>'2016 pax'!Q116</f>
        <v>404262</v>
      </c>
      <c r="E116" s="12">
        <f>'2017 pax'!E116/'2016 pax'!E116-1</f>
        <v>0.012251429770711919</v>
      </c>
      <c r="F116" s="12">
        <f>'2017 pax'!F116/'2016 pax'!F116-1</f>
        <v>-0.028453083545400437</v>
      </c>
      <c r="G116" s="12">
        <f>'2017 pax'!G116/'2016 pax'!G116-1</f>
        <v>0.05879533471800613</v>
      </c>
      <c r="H116" s="12">
        <f>'2017 pax'!H116/'2016 pax'!H116-1</f>
        <v>-0.02408600668481442</v>
      </c>
      <c r="I116" s="12">
        <f>'2017 pax'!I116/'2016 pax'!I116-1</f>
        <v>-0.12212037885731741</v>
      </c>
      <c r="J116" s="12">
        <f>'2017 pax'!J116/'2016 pax'!J116-1</f>
        <v>-0.05813626126126126</v>
      </c>
      <c r="K116" s="12">
        <f>'2017 pax'!K116/'2016 pax'!K116-1</f>
        <v>-0.0729259989249238</v>
      </c>
      <c r="L116" s="12">
        <f>'2017 pax'!L116/'2016 pax'!L116-1</f>
        <v>-0.15334045063774793</v>
      </c>
      <c r="M116" s="12">
        <f>'2017 pax'!M116/'2016 pax'!M116-1</f>
        <v>-0.20485869817002544</v>
      </c>
      <c r="N116" s="12">
        <f>'2017 pax'!N116/'2016 pax'!N116-1</f>
        <v>-0.1578074056823474</v>
      </c>
      <c r="O116" s="12">
        <f>'2017 pax'!O116/'2016 pax'!O116-1</f>
        <v>-0.061418010543061285</v>
      </c>
      <c r="P116" s="12">
        <f>'2017 pax'!P116/'2016 pax'!P116-1</f>
        <v>-0.1026592783095156</v>
      </c>
    </row>
    <row r="117" spans="1:16" ht="12.75">
      <c r="A117" s="10" t="s">
        <v>125</v>
      </c>
      <c r="B117" s="10" t="s">
        <v>198</v>
      </c>
      <c r="C117" s="28" t="s">
        <v>199</v>
      </c>
      <c r="D117" s="16">
        <f>'2016 pax'!Q117</f>
        <v>922957</v>
      </c>
      <c r="E117" s="12">
        <f>'2017 pax'!E117/'2016 pax'!E117-1</f>
        <v>0.5127593142994387</v>
      </c>
      <c r="F117" s="12">
        <f>'2017 pax'!F117/'2016 pax'!F117-1</f>
        <v>0.6218873773032547</v>
      </c>
      <c r="G117" s="12">
        <f>'2017 pax'!G117/'2016 pax'!G117-1</f>
        <v>0.6792630704333376</v>
      </c>
      <c r="H117" s="12">
        <f>'2017 pax'!H117/'2016 pax'!H117-1</f>
        <v>0.6601694522894579</v>
      </c>
      <c r="I117" s="12">
        <f>'2017 pax'!I117/'2016 pax'!I117-1</f>
        <v>0.6801995855600393</v>
      </c>
      <c r="J117" s="12">
        <f>'2017 pax'!J117/'2016 pax'!J117-1</f>
        <v>0.6850242636271302</v>
      </c>
      <c r="K117" s="12">
        <f>'2017 pax'!K117/'2016 pax'!K117-1</f>
        <v>0.5737042288985781</v>
      </c>
      <c r="L117" s="12">
        <f>'2017 pax'!L117/'2016 pax'!L117-1</f>
        <v>0.595209136184977</v>
      </c>
      <c r="M117" s="12">
        <f>'2017 pax'!M117/'2016 pax'!M117-1</f>
        <v>0.6419375108627352</v>
      </c>
      <c r="N117" s="12">
        <f>'2017 pax'!N117/'2016 pax'!N117-1</f>
        <v>0.6646895074946466</v>
      </c>
      <c r="O117" s="12">
        <f>'2017 pax'!O117/'2016 pax'!O117-1</f>
        <v>0.7401242923947822</v>
      </c>
      <c r="P117" s="12">
        <f>'2017 pax'!P117/'2016 pax'!P117-1</f>
        <v>0.6736484284051223</v>
      </c>
    </row>
    <row r="118" spans="1:16" ht="12.75">
      <c r="A118" s="10" t="s">
        <v>125</v>
      </c>
      <c r="B118" s="10" t="s">
        <v>383</v>
      </c>
      <c r="C118" s="28" t="s">
        <v>396</v>
      </c>
      <c r="D118" s="16">
        <f>'2016 pax'!Q118</f>
        <v>195804</v>
      </c>
      <c r="E118" s="12">
        <f>'2017 pax'!E118/'2016 pax'!E118-1</f>
        <v>0.34003537735849054</v>
      </c>
      <c r="F118" s="12">
        <f>'2017 pax'!F118/'2016 pax'!F118-1</f>
        <v>0.24337505141312654</v>
      </c>
      <c r="G118" s="12">
        <f>'2017 pax'!G118/'2016 pax'!G118-1</f>
        <v>0.389117840291465</v>
      </c>
      <c r="H118" s="12">
        <f>'2017 pax'!H118/'2016 pax'!H118-1</f>
        <v>0.8057320135913724</v>
      </c>
      <c r="I118" s="12">
        <f>'2017 pax'!I118/'2016 pax'!I118-1</f>
        <v>0.760938046902345</v>
      </c>
      <c r="J118" s="12">
        <f>'2017 pax'!J118/'2016 pax'!J118-1</f>
        <v>0.8709007271108473</v>
      </c>
      <c r="K118" s="12">
        <f>'2017 pax'!K118/'2016 pax'!K118-1</f>
        <v>1.176980913823019</v>
      </c>
      <c r="L118" s="12">
        <f>'2017 pax'!L118/'2016 pax'!L118-1</f>
        <v>1.3024594453165883</v>
      </c>
      <c r="M118" s="12">
        <f>'2017 pax'!M118/'2016 pax'!M118-1</f>
        <v>1.5125207362350896</v>
      </c>
      <c r="N118" s="12">
        <f>'2017 pax'!N118/'2016 pax'!N118-1</f>
        <v>0.5354390207042465</v>
      </c>
      <c r="O118" s="12">
        <f>'2017 pax'!O118/'2016 pax'!O118-1</f>
        <v>0.4311394468146301</v>
      </c>
      <c r="P118" s="12">
        <f>'2017 pax'!P118/'2016 pax'!P118-1</f>
        <v>0.5157967328994439</v>
      </c>
    </row>
    <row r="119" spans="1:16" ht="12.75">
      <c r="A119" s="10" t="s">
        <v>125</v>
      </c>
      <c r="B119" s="10" t="s">
        <v>140</v>
      </c>
      <c r="C119" s="28" t="s">
        <v>141</v>
      </c>
      <c r="D119" s="16">
        <f>'2016 pax'!Q119</f>
        <v>2191289</v>
      </c>
      <c r="E119" s="12">
        <f>'2017 pax'!E119/'2016 pax'!E119-1</f>
        <v>-0.35261398843648606</v>
      </c>
      <c r="F119" s="12">
        <f>'2017 pax'!F119/'2016 pax'!F119-1</f>
        <v>-0.12264034546576186</v>
      </c>
      <c r="G119" s="12">
        <f>'2017 pax'!G119/'2016 pax'!G119-1</f>
        <v>-0.0544750797999346</v>
      </c>
      <c r="H119" s="12">
        <f>'2017 pax'!H119/'2016 pax'!H119-1</f>
        <v>-0.093225012101951</v>
      </c>
      <c r="I119" s="12">
        <f>'2017 pax'!I119/'2016 pax'!I119-1</f>
        <v>-0.1432556932459612</v>
      </c>
      <c r="J119" s="12">
        <f>'2017 pax'!J119/'2016 pax'!J119-1</f>
        <v>-0.19778772615637286</v>
      </c>
      <c r="K119" s="12">
        <f>'2017 pax'!K119/'2016 pax'!K119-1</f>
        <v>0.14116274084835778</v>
      </c>
      <c r="L119" s="12">
        <f>'2017 pax'!L119/'2016 pax'!L119-1</f>
        <v>0.15207746078295048</v>
      </c>
      <c r="M119" s="12">
        <f>'2017 pax'!M119/'2016 pax'!M119-1</f>
        <v>0.31513554983739445</v>
      </c>
      <c r="N119" s="12">
        <f>'2017 pax'!N119/'2016 pax'!N119-1</f>
        <v>0.3243711277614494</v>
      </c>
      <c r="O119" s="12">
        <f>'2017 pax'!O119/'2016 pax'!O119-1</f>
        <v>0.7876960064679475</v>
      </c>
      <c r="P119" s="12">
        <f>'2017 pax'!P119/'2016 pax'!P119-1</f>
        <v>0.5822968773837149</v>
      </c>
    </row>
    <row r="120" spans="1:16" ht="12.75">
      <c r="A120" s="10" t="s">
        <v>125</v>
      </c>
      <c r="B120" s="10" t="s">
        <v>400</v>
      </c>
      <c r="C120" s="28" t="s">
        <v>401</v>
      </c>
      <c r="D120" s="16">
        <f>'2016 pax'!Q120</f>
        <v>166884</v>
      </c>
      <c r="E120" s="12">
        <f>'2017 pax'!E120/'2016 pax'!E120-1</f>
        <v>0.7553801412546739</v>
      </c>
      <c r="F120" s="12">
        <f>'2017 pax'!F120/'2016 pax'!F120-1</f>
        <v>0.6771875801898897</v>
      </c>
      <c r="G120" s="12">
        <f>'2017 pax'!G120/'2016 pax'!G120-1</f>
        <v>0.8406459235919654</v>
      </c>
      <c r="H120" s="12">
        <f>'2017 pax'!H120/'2016 pax'!H120-1</f>
        <v>1.1596780375622844</v>
      </c>
      <c r="I120" s="12">
        <f>'2017 pax'!I120/'2016 pax'!I120-1</f>
        <v>1.8830673633667563</v>
      </c>
      <c r="J120" s="12">
        <f>'2017 pax'!J120/'2016 pax'!J120-1</f>
        <v>3.0199136276391556</v>
      </c>
      <c r="K120" s="12">
        <f>'2017 pax'!K120/'2016 pax'!K120-1</f>
        <v>3.53898916967509</v>
      </c>
      <c r="L120" s="12">
        <f>'2017 pax'!L120/'2016 pax'!L120-1</f>
        <v>3.8647325343466825</v>
      </c>
      <c r="M120" s="12">
        <f>'2017 pax'!M120/'2016 pax'!M120-1</f>
        <v>3.5492130431508393</v>
      </c>
      <c r="N120" s="12">
        <f>'2017 pax'!N120/'2016 pax'!N120-1</f>
        <v>3.1695599515543</v>
      </c>
      <c r="O120" s="12">
        <f>'2017 pax'!O120/'2016 pax'!O120-1</f>
        <v>3.0717388442806373</v>
      </c>
      <c r="P120" s="12">
        <f>'2017 pax'!P120/'2016 pax'!P120-1</f>
        <v>1.9518684303173566</v>
      </c>
    </row>
    <row r="121" spans="1:16" ht="12.75">
      <c r="A121" s="10" t="s">
        <v>125</v>
      </c>
      <c r="B121" s="10" t="s">
        <v>134</v>
      </c>
      <c r="C121" s="28" t="s">
        <v>135</v>
      </c>
      <c r="D121" s="16">
        <f>'2016 pax'!Q121</f>
        <v>3833724</v>
      </c>
      <c r="E121" s="12">
        <f>'2017 pax'!E121/'2016 pax'!E121-1</f>
        <v>0.1551426857913938</v>
      </c>
      <c r="F121" s="12">
        <f>'2017 pax'!F121/'2016 pax'!F121-1</f>
        <v>0.045987795742328696</v>
      </c>
      <c r="G121" s="12">
        <f>'2017 pax'!G121/'2016 pax'!G121-1</f>
        <v>-0.058716796227388235</v>
      </c>
      <c r="H121" s="12">
        <f>'2017 pax'!H121/'2016 pax'!H121-1</f>
        <v>0.07793512906984623</v>
      </c>
      <c r="I121" s="12">
        <f>'2017 pax'!I121/'2016 pax'!I121-1</f>
        <v>0.10760231143949084</v>
      </c>
      <c r="J121" s="12">
        <f>'2017 pax'!J121/'2016 pax'!J121-1</f>
        <v>0.10432454613444886</v>
      </c>
      <c r="K121" s="12">
        <f>'2017 pax'!K121/'2016 pax'!K121-1</f>
        <v>0.10037393374028225</v>
      </c>
      <c r="L121" s="12">
        <f>'2017 pax'!L121/'2016 pax'!L121-1</f>
        <v>0.14393263305153225</v>
      </c>
      <c r="M121" s="12">
        <f>'2017 pax'!M121/'2016 pax'!M121-1</f>
        <v>0.09542226241662322</v>
      </c>
      <c r="N121" s="12">
        <f>'2017 pax'!N121/'2016 pax'!N121-1</f>
        <v>0.1590029017326724</v>
      </c>
      <c r="O121" s="12">
        <f>'2017 pax'!O121/'2016 pax'!O121-1</f>
        <v>0.1338072467023974</v>
      </c>
      <c r="P121" s="12">
        <f>'2017 pax'!P121/'2016 pax'!P121-1</f>
        <v>0.15588188878743825</v>
      </c>
    </row>
    <row r="122" spans="1:16" ht="12.75">
      <c r="A122" s="10" t="s">
        <v>125</v>
      </c>
      <c r="B122" s="10" t="s">
        <v>150</v>
      </c>
      <c r="C122" s="28" t="s">
        <v>151</v>
      </c>
      <c r="D122" s="16">
        <f>'2016 pax'!Q122</f>
        <v>1353974</v>
      </c>
      <c r="E122" s="12">
        <f>'2017 pax'!E122/'2016 pax'!E122-1</f>
        <v>0.02251476481311898</v>
      </c>
      <c r="F122" s="12">
        <f>'2017 pax'!F122/'2016 pax'!F122-1</f>
        <v>-0.004226014963934821</v>
      </c>
      <c r="G122" s="12">
        <f>'2017 pax'!G122/'2016 pax'!G122-1</f>
        <v>0.029724635682434553</v>
      </c>
      <c r="H122" s="12">
        <f>'2017 pax'!H122/'2016 pax'!H122-1</f>
        <v>0.09433293868685277</v>
      </c>
      <c r="I122" s="12">
        <f>'2017 pax'!I122/'2016 pax'!I122-1</f>
        <v>0.1484104189363178</v>
      </c>
      <c r="J122" s="12">
        <f>'2017 pax'!J122/'2016 pax'!J122-1</f>
        <v>0.1482181754813976</v>
      </c>
      <c r="K122" s="12">
        <f>'2017 pax'!K122/'2016 pax'!K122-1</f>
        <v>0.0804174658303527</v>
      </c>
      <c r="L122" s="12">
        <f>'2017 pax'!L122/'2016 pax'!L122-1</f>
        <v>0.08586698981714269</v>
      </c>
      <c r="M122" s="12">
        <f>'2017 pax'!M122/'2016 pax'!M122-1</f>
        <v>0.0996878027774788</v>
      </c>
      <c r="N122" s="12">
        <f>'2017 pax'!N122/'2016 pax'!N122-1</f>
        <v>0.15498550833741098</v>
      </c>
      <c r="O122" s="12">
        <f>'2017 pax'!O122/'2016 pax'!O122-1</f>
        <v>0.08709102586136708</v>
      </c>
      <c r="P122" s="12">
        <f>'2017 pax'!P122/'2016 pax'!P122-1</f>
        <v>0.10579902611775127</v>
      </c>
    </row>
    <row r="123" spans="1:16" ht="12.75">
      <c r="A123" s="10" t="s">
        <v>125</v>
      </c>
      <c r="B123" s="10" t="s">
        <v>217</v>
      </c>
      <c r="C123" s="28" t="s">
        <v>206</v>
      </c>
      <c r="D123" s="16">
        <f>'2016 pax'!Q123</f>
        <v>470292</v>
      </c>
      <c r="E123" s="12">
        <f>'2017 pax'!E123/'2016 pax'!E123-1</f>
        <v>0.2147353488784467</v>
      </c>
      <c r="F123" s="12">
        <f>'2017 pax'!F123/'2016 pax'!F123-1</f>
        <v>0.09878378780219443</v>
      </c>
      <c r="G123" s="12">
        <f>'2017 pax'!G123/'2016 pax'!G123-1</f>
        <v>0.1487935269469729</v>
      </c>
      <c r="H123" s="12">
        <f>'2017 pax'!H123/'2016 pax'!H123-1</f>
        <v>0.11549543781014893</v>
      </c>
      <c r="I123" s="12">
        <f>'2017 pax'!I123/'2016 pax'!I123-1</f>
        <v>0.02335923373894344</v>
      </c>
      <c r="J123" s="12">
        <f>'2017 pax'!J123/'2016 pax'!J123-1</f>
        <v>-0.03482155097564321</v>
      </c>
      <c r="K123" s="12">
        <f>'2017 pax'!K123/'2016 pax'!K123-1</f>
        <v>0.15531587057010787</v>
      </c>
      <c r="L123" s="12">
        <f>'2017 pax'!L123/'2016 pax'!L123-1</f>
        <v>0.14437190553389123</v>
      </c>
      <c r="M123" s="12">
        <f>'2017 pax'!M123/'2016 pax'!M123-1</f>
        <v>0.15892989320080364</v>
      </c>
      <c r="N123" s="12">
        <f>'2017 pax'!N123/'2016 pax'!N123-1</f>
        <v>0.17493756973593322</v>
      </c>
      <c r="O123" s="12">
        <f>'2017 pax'!O123/'2016 pax'!O123-1</f>
        <v>0.1454525644866942</v>
      </c>
      <c r="P123" s="12">
        <f>'2017 pax'!P123/'2016 pax'!P123-1</f>
        <v>-0.023581377956436333</v>
      </c>
    </row>
    <row r="124" spans="1:16" ht="12.75">
      <c r="A124" s="10" t="s">
        <v>125</v>
      </c>
      <c r="B124" s="10" t="s">
        <v>202</v>
      </c>
      <c r="C124" s="28" t="s">
        <v>203</v>
      </c>
      <c r="D124" s="16">
        <f>'2016 pax'!Q124</f>
        <v>1054868</v>
      </c>
      <c r="E124" s="12">
        <f>'2017 pax'!E124/'2016 pax'!E124-1</f>
        <v>0.2928113099882381</v>
      </c>
      <c r="F124" s="12">
        <f>'2017 pax'!F124/'2016 pax'!F124-1</f>
        <v>0.07556672160053468</v>
      </c>
      <c r="G124" s="12">
        <f>'2017 pax'!G124/'2016 pax'!G124-1</f>
        <v>0.03955266170909133</v>
      </c>
      <c r="H124" s="12">
        <f>'2017 pax'!H124/'2016 pax'!H124-1</f>
        <v>-0.040309826532009985</v>
      </c>
      <c r="I124" s="12">
        <f>'2017 pax'!I124/'2016 pax'!I124-1</f>
        <v>-0.08725351205052201</v>
      </c>
      <c r="J124" s="12">
        <f>'2017 pax'!J124/'2016 pax'!J124-1</f>
        <v>-0.007676928203419364</v>
      </c>
      <c r="K124" s="12">
        <f>'2017 pax'!K124/'2016 pax'!K124-1</f>
        <v>-0.019674188547382898</v>
      </c>
      <c r="L124" s="12">
        <f>'2017 pax'!L124/'2016 pax'!L124-1</f>
        <v>0.07644899850935105</v>
      </c>
      <c r="M124" s="12">
        <f>'2017 pax'!M124/'2016 pax'!M124-1</f>
        <v>-0.030685297025575098</v>
      </c>
      <c r="N124" s="12">
        <f>'2017 pax'!N124/'2016 pax'!N124-1</f>
        <v>-0.031740499090483265</v>
      </c>
      <c r="O124" s="12">
        <f>'2017 pax'!O124/'2016 pax'!O124-1</f>
        <v>0.0711020822752666</v>
      </c>
      <c r="P124" s="12">
        <f>'2017 pax'!P124/'2016 pax'!P124-1</f>
        <v>0.029912631423071323</v>
      </c>
    </row>
    <row r="125" spans="1:16" ht="12.75">
      <c r="A125" s="10" t="s">
        <v>125</v>
      </c>
      <c r="B125" s="10" t="s">
        <v>192</v>
      </c>
      <c r="C125" s="28" t="s">
        <v>193</v>
      </c>
      <c r="D125" s="16">
        <f>'2016 pax'!Q125</f>
        <v>1087668</v>
      </c>
      <c r="E125" s="12">
        <f>'2017 pax'!E125/'2016 pax'!E125-1</f>
        <v>0.1254266211604096</v>
      </c>
      <c r="F125" s="12">
        <f>'2017 pax'!F125/'2016 pax'!F125-1</f>
        <v>0.055335201290588554</v>
      </c>
      <c r="G125" s="12">
        <f>'2017 pax'!G125/'2016 pax'!G125-1</f>
        <v>0.008798933462610625</v>
      </c>
      <c r="H125" s="12">
        <f>'2017 pax'!H125/'2016 pax'!H125-1</f>
        <v>-0.12405171733567799</v>
      </c>
      <c r="I125" s="12">
        <f>'2017 pax'!I125/'2016 pax'!I125-1</f>
        <v>-0.1300677728441224</v>
      </c>
      <c r="J125" s="12">
        <f>'2017 pax'!J125/'2016 pax'!J125-1</f>
        <v>-0.10437751903269143</v>
      </c>
      <c r="K125" s="12">
        <f>'2017 pax'!K125/'2016 pax'!K125-1</f>
        <v>-0.21274240585818593</v>
      </c>
      <c r="L125" s="12">
        <f>'2017 pax'!L125/'2016 pax'!L125-1</f>
        <v>-0.1875855821694158</v>
      </c>
      <c r="M125" s="12">
        <f>'2017 pax'!M125/'2016 pax'!M125-1</f>
        <v>-0.17305986057498413</v>
      </c>
      <c r="N125" s="12">
        <f>'2017 pax'!N125/'2016 pax'!N125-1</f>
        <v>-0.029482809219586015</v>
      </c>
      <c r="O125" s="12">
        <f>'2017 pax'!O125/'2016 pax'!O125-1</f>
        <v>-0.020438779538661134</v>
      </c>
      <c r="P125" s="12">
        <f>'2017 pax'!P125/'2016 pax'!P125-1</f>
        <v>-0.06237549158245681</v>
      </c>
    </row>
    <row r="126" spans="1:16" ht="12.75">
      <c r="A126" s="10" t="s">
        <v>125</v>
      </c>
      <c r="B126" s="10" t="s">
        <v>152</v>
      </c>
      <c r="C126" s="28" t="s">
        <v>153</v>
      </c>
      <c r="D126" s="16">
        <f>'2016 pax'!Q126</f>
        <v>1839508</v>
      </c>
      <c r="E126" s="12">
        <f>'2017 pax'!E126/'2016 pax'!E126-1</f>
        <v>0.3035598010804623</v>
      </c>
      <c r="F126" s="12">
        <f>'2017 pax'!F126/'2016 pax'!F126-1</f>
        <v>0.2292461655461111</v>
      </c>
      <c r="G126" s="12">
        <f>'2017 pax'!G126/'2016 pax'!G126-1</f>
        <v>0.0028409970104541493</v>
      </c>
      <c r="H126" s="12">
        <f>'2017 pax'!H126/'2016 pax'!H126-1</f>
        <v>-0.059705455808158225</v>
      </c>
      <c r="I126" s="12">
        <f>'2017 pax'!I126/'2016 pax'!I126-1</f>
        <v>-0.022774707975746544</v>
      </c>
      <c r="J126" s="12">
        <f>'2017 pax'!J126/'2016 pax'!J126-1</f>
        <v>0.15584661966807567</v>
      </c>
      <c r="K126" s="12">
        <f>'2017 pax'!K126/'2016 pax'!K126-1</f>
        <v>0.07359572454489793</v>
      </c>
      <c r="L126" s="12">
        <f>'2017 pax'!L126/'2016 pax'!L126-1</f>
        <v>0.08167911628354863</v>
      </c>
      <c r="M126" s="12">
        <f>'2017 pax'!M126/'2016 pax'!M126-1</f>
        <v>0.08908785120696483</v>
      </c>
      <c r="N126" s="12">
        <f>'2017 pax'!N126/'2016 pax'!N126-1</f>
        <v>0.096634317571753</v>
      </c>
      <c r="O126" s="12">
        <f>'2017 pax'!O126/'2016 pax'!O126-1</f>
        <v>-0.06883824707460795</v>
      </c>
      <c r="P126" s="12">
        <f>'2017 pax'!P126/'2016 pax'!P126-1</f>
        <v>0.07972587828387168</v>
      </c>
    </row>
    <row r="127" spans="1:16" ht="12.75">
      <c r="A127" s="10" t="s">
        <v>125</v>
      </c>
      <c r="B127" s="10" t="s">
        <v>382</v>
      </c>
      <c r="C127" s="28" t="s">
        <v>397</v>
      </c>
      <c r="D127" s="16">
        <f>'2016 pax'!Q127</f>
        <v>587889</v>
      </c>
      <c r="E127" s="12">
        <f>'2017 pax'!E127/'2016 pax'!E127-1</f>
        <v>0.29517283079713796</v>
      </c>
      <c r="F127" s="12">
        <f>'2017 pax'!F127/'2016 pax'!F127-1</f>
        <v>0.25168668957387585</v>
      </c>
      <c r="G127" s="12">
        <f>'2017 pax'!G127/'2016 pax'!G127-1</f>
        <v>0.3308701082431307</v>
      </c>
      <c r="H127" s="12">
        <f>'2017 pax'!H127/'2016 pax'!H127-1</f>
        <v>0.27478601581267337</v>
      </c>
      <c r="I127" s="12">
        <f>'2017 pax'!I127/'2016 pax'!I127-1</f>
        <v>0.03615156966285604</v>
      </c>
      <c r="J127" s="12">
        <f>'2017 pax'!J127/'2016 pax'!J127-1</f>
        <v>0.10051567828329033</v>
      </c>
      <c r="K127" s="12">
        <f>'2017 pax'!K127/'2016 pax'!K127-1</f>
        <v>0.1426056674894285</v>
      </c>
      <c r="L127" s="12">
        <f>'2017 pax'!L127/'2016 pax'!L127-1</f>
        <v>0.12562153715016344</v>
      </c>
      <c r="M127" s="12">
        <f>'2017 pax'!M127/'2016 pax'!M127-1</f>
        <v>0.21466348037295302</v>
      </c>
      <c r="N127" s="12">
        <f>'2017 pax'!N127/'2016 pax'!N127-1</f>
        <v>0.0962561175992509</v>
      </c>
      <c r="O127" s="12">
        <f>'2017 pax'!O127/'2016 pax'!O127-1</f>
        <v>0.02780474887456963</v>
      </c>
      <c r="P127" s="12">
        <f>'2017 pax'!P127/'2016 pax'!P127-1</f>
        <v>0.04628828994572709</v>
      </c>
    </row>
    <row r="128" spans="1:16" ht="12.75">
      <c r="A128" s="10" t="s">
        <v>125</v>
      </c>
      <c r="B128" s="10" t="s">
        <v>170</v>
      </c>
      <c r="C128" s="28" t="s">
        <v>171</v>
      </c>
      <c r="D128" s="16">
        <f>'2016 pax'!Q128</f>
        <v>2277335</v>
      </c>
      <c r="E128" s="12">
        <f>'2017 pax'!E128/'2016 pax'!E128-1</f>
        <v>0.2532411015478784</v>
      </c>
      <c r="F128" s="12">
        <f>'2017 pax'!F128/'2016 pax'!F128-1</f>
        <v>0.12758577607491528</v>
      </c>
      <c r="G128" s="12">
        <f>'2017 pax'!G128/'2016 pax'!G128-1</f>
        <v>0.08373166309543434</v>
      </c>
      <c r="H128" s="12">
        <f>'2017 pax'!H128/'2016 pax'!H128-1</f>
        <v>0.08737627599034559</v>
      </c>
      <c r="I128" s="12">
        <f>'2017 pax'!I128/'2016 pax'!I128-1</f>
        <v>0.20759762906429358</v>
      </c>
      <c r="J128" s="12">
        <f>'2017 pax'!J128/'2016 pax'!J128-1</f>
        <v>0.18616399323411548</v>
      </c>
      <c r="K128" s="12">
        <f>'2017 pax'!K128/'2016 pax'!K128-1</f>
        <v>-0.00014308122774286947</v>
      </c>
      <c r="L128" s="12">
        <f>'2017 pax'!L128/'2016 pax'!L128-1</f>
        <v>-0.10976173671785638</v>
      </c>
      <c r="M128" s="12">
        <f>'2017 pax'!M128/'2016 pax'!M128-1</f>
        <v>-0.032067533454575026</v>
      </c>
      <c r="N128" s="12">
        <f>'2017 pax'!N128/'2016 pax'!N128-1</f>
        <v>-0.012192979030809514</v>
      </c>
      <c r="O128" s="12">
        <f>'2017 pax'!O128/'2016 pax'!O128-1</f>
        <v>-0.01700885816616804</v>
      </c>
      <c r="P128" s="12">
        <f>'2017 pax'!P128/'2016 pax'!P128-1</f>
        <v>-0.010251769409476474</v>
      </c>
    </row>
    <row r="129" spans="1:16" ht="12.75">
      <c r="A129" s="30" t="s">
        <v>220</v>
      </c>
      <c r="B129" s="30"/>
      <c r="C129" s="31"/>
      <c r="D129" s="16">
        <f>'2016 pax'!Q129</f>
        <v>254574817</v>
      </c>
      <c r="E129" s="56">
        <f>'2017 pax'!E129/'2016 pax'!E129-1</f>
        <v>0.2172256382573301</v>
      </c>
      <c r="F129" s="56">
        <f>'2017 pax'!F129/'2016 pax'!F129-1</f>
        <v>0.14105020088503117</v>
      </c>
      <c r="G129" s="56">
        <f>'2017 pax'!G129/'2016 pax'!G129-1</f>
        <v>0.13290592488439978</v>
      </c>
      <c r="H129" s="56">
        <f>'2017 pax'!H129/'2016 pax'!H129-1</f>
        <v>0.13681183261716967</v>
      </c>
      <c r="I129" s="56">
        <f>'2017 pax'!I129/'2016 pax'!I129-1</f>
        <v>0.15517700707135118</v>
      </c>
      <c r="J129" s="56">
        <f>'2017 pax'!J129/'2016 pax'!J129-1</f>
        <v>0.17377850123647653</v>
      </c>
      <c r="K129" s="56">
        <f>'2017 pax'!K129/'2016 pax'!K129-1</f>
        <v>0.11448896945834819</v>
      </c>
      <c r="L129" s="56">
        <f>'2017 pax'!L129/'2016 pax'!L129-1</f>
        <v>0.14276410505067583</v>
      </c>
      <c r="M129" s="56">
        <f>'2017 pax'!M129/'2016 pax'!M129-1</f>
        <v>0.14513839246853766</v>
      </c>
      <c r="N129" s="56">
        <f>'2017 pax'!N129/'2016 pax'!N129-1</f>
        <v>0.18164809781660152</v>
      </c>
      <c r="O129" s="56">
        <f>'2017 pax'!O129/'2016 pax'!O129-1</f>
        <v>0.15127154924251118</v>
      </c>
      <c r="P129" s="56">
        <f>'2017 pax'!P129/'2016 pax'!P129-1</f>
        <v>0.15914890950526206</v>
      </c>
    </row>
    <row r="130" spans="1:16" ht="12.75">
      <c r="A130" s="36" t="s">
        <v>368</v>
      </c>
      <c r="B130" s="36" t="s">
        <v>371</v>
      </c>
      <c r="C130" s="37" t="s">
        <v>372</v>
      </c>
      <c r="D130" s="16">
        <f>'2016 pax'!Q130</f>
        <v>1394422</v>
      </c>
      <c r="E130" s="12">
        <f>'2017 pax'!E130/'2016 pax'!E130-1</f>
        <v>-0.0050927109345813015</v>
      </c>
      <c r="F130" s="12">
        <f>'2017 pax'!F130/'2016 pax'!F130-1</f>
        <v>-0.003746741483674265</v>
      </c>
      <c r="G130" s="12">
        <f>'2017 pax'!G130/'2016 pax'!G130-1</f>
        <v>-0.004164350900933589</v>
      </c>
      <c r="H130" s="12">
        <f>'2017 pax'!H130/'2016 pax'!H130-1</f>
        <v>0.003039513677811634</v>
      </c>
      <c r="I130" s="12">
        <f>'2017 pax'!I130/'2016 pax'!I130-1</f>
        <v>0.08747539990916886</v>
      </c>
      <c r="J130" s="12">
        <f>'2017 pax'!J130/'2016 pax'!J130-1</f>
        <v>-0.012512345024037086</v>
      </c>
      <c r="K130" s="12">
        <f>'2017 pax'!K130/'2016 pax'!K130-1</f>
        <v>-0.012544921583889534</v>
      </c>
      <c r="L130" s="12">
        <f>'2017 pax'!L130/'2016 pax'!L130-1</f>
        <v>-0.0057483952737233945</v>
      </c>
      <c r="M130" s="12">
        <f>'2017 pax'!M130/'2016 pax'!M130-1</f>
        <v>-0.14417358782998368</v>
      </c>
      <c r="N130" s="12">
        <f>'2017 pax'!N130/'2016 pax'!N130-1</f>
        <v>0.16724344868973784</v>
      </c>
      <c r="O130" s="12">
        <f>'2017 pax'!O130/'2016 pax'!O130-1</f>
        <v>0.036979864633339465</v>
      </c>
      <c r="P130" s="12">
        <f>'2017 pax'!P130/'2016 pax'!P130-1</f>
        <v>0.007424681033558533</v>
      </c>
    </row>
    <row r="131" spans="1:16" ht="12.75">
      <c r="A131" s="36" t="s">
        <v>368</v>
      </c>
      <c r="B131" s="36" t="s">
        <v>433</v>
      </c>
      <c r="C131" s="37" t="s">
        <v>434</v>
      </c>
      <c r="D131" s="16">
        <f>'2016 pax'!Q131</f>
        <v>128141</v>
      </c>
      <c r="E131" s="12">
        <f>'2017 pax'!E131/'2016 pax'!E131-1</f>
        <v>0.30035225859925396</v>
      </c>
      <c r="F131" s="12">
        <f>'2017 pax'!F131/'2016 pax'!F131-1</f>
        <v>0.3737939620292561</v>
      </c>
      <c r="G131" s="12">
        <f>'2017 pax'!G131/'2016 pax'!G131-1</f>
        <v>0.28148636986649067</v>
      </c>
      <c r="H131" s="12">
        <f>'2017 pax'!H131/'2016 pax'!H131-1</f>
        <v>0.6326321190354027</v>
      </c>
      <c r="I131" s="12">
        <f>'2017 pax'!I131/'2016 pax'!I131-1</f>
        <v>-0.08679854662898667</v>
      </c>
      <c r="J131" s="12" t="e">
        <f>'2017 pax'!J131/'2016 pax'!J131-1</f>
        <v>#DIV/0!</v>
      </c>
      <c r="K131" s="12">
        <f>'2017 pax'!K131/'2016 pax'!K131-1</f>
        <v>-1</v>
      </c>
      <c r="L131" s="12">
        <f>'2017 pax'!L131/'2016 pax'!L131-1</f>
        <v>-0.9230769230769231</v>
      </c>
      <c r="M131" s="12">
        <f>'2017 pax'!M131/'2016 pax'!M131-1</f>
        <v>0.029962546816479474</v>
      </c>
      <c r="N131" s="12">
        <f>'2017 pax'!N131/'2016 pax'!N131-1</f>
        <v>0.7290424625866894</v>
      </c>
      <c r="O131" s="12">
        <f>'2017 pax'!O131/'2016 pax'!O131-1</f>
        <v>0.8640816941743914</v>
      </c>
      <c r="P131" s="12">
        <f>'2017 pax'!P131/'2016 pax'!P131-1</f>
        <v>1.3023297093410249</v>
      </c>
    </row>
    <row r="132" spans="1:16" ht="12.75">
      <c r="A132" s="36" t="s">
        <v>368</v>
      </c>
      <c r="B132" s="36" t="s">
        <v>369</v>
      </c>
      <c r="C132" s="37" t="s">
        <v>370</v>
      </c>
      <c r="D132" s="16">
        <f>'2016 pax'!Q132</f>
        <v>17935396</v>
      </c>
      <c r="E132" s="12">
        <f>'2017 pax'!E132/'2016 pax'!E132-1</f>
        <v>0.18581233339328995</v>
      </c>
      <c r="F132" s="12">
        <f>'2017 pax'!F132/'2016 pax'!F132-1</f>
        <v>0.1108398876175074</v>
      </c>
      <c r="G132" s="12">
        <f>'2017 pax'!G132/'2016 pax'!G132-1</f>
        <v>0.1793707446689221</v>
      </c>
      <c r="H132" s="12">
        <f>'2017 pax'!H132/'2016 pax'!H132-1</f>
        <v>0.2513737106644576</v>
      </c>
      <c r="I132" s="12">
        <f>'2017 pax'!I132/'2016 pax'!I132-1</f>
        <v>0.09029472634910984</v>
      </c>
      <c r="J132" s="12">
        <f>'2017 pax'!J132/'2016 pax'!J132-1</f>
        <v>0.20108569312748514</v>
      </c>
      <c r="K132" s="12">
        <f>'2017 pax'!K132/'2016 pax'!K132-1</f>
        <v>0.1293634715800449</v>
      </c>
      <c r="L132" s="12">
        <f>'2017 pax'!L132/'2016 pax'!L132-1</f>
        <v>0.16898590368520638</v>
      </c>
      <c r="M132" s="12">
        <f>'2017 pax'!M132/'2016 pax'!M132-1</f>
        <v>0.07146326644790113</v>
      </c>
      <c r="N132" s="12">
        <f>'2017 pax'!N132/'2016 pax'!N132-1</f>
        <v>0.18644667392242487</v>
      </c>
      <c r="O132" s="12">
        <f>'2017 pax'!O132/'2016 pax'!O132-1</f>
        <v>0.17458508140879347</v>
      </c>
      <c r="P132" s="12">
        <f>'2017 pax'!P132/'2016 pax'!P132-1</f>
        <v>0.18218962533571914</v>
      </c>
    </row>
    <row r="133" spans="1:16" ht="12.75">
      <c r="A133" s="36" t="s">
        <v>337</v>
      </c>
      <c r="B133" s="36" t="s">
        <v>429</v>
      </c>
      <c r="C133" s="37" t="s">
        <v>430</v>
      </c>
      <c r="D133" s="16">
        <f>'2016 pax'!Q133</f>
        <v>10858275</v>
      </c>
      <c r="E133" s="12">
        <f>'2017 pax'!E133/'2016 pax'!E133-1</f>
        <v>0.04292051110749995</v>
      </c>
      <c r="F133" s="12">
        <f>'2017 pax'!F133/'2016 pax'!F133-1</f>
        <v>0.017788819059817662</v>
      </c>
      <c r="G133" s="12">
        <f>'2017 pax'!G133/'2016 pax'!G133-1</f>
        <v>0.054434977653537775</v>
      </c>
      <c r="H133" s="12">
        <f>'2017 pax'!H133/'2016 pax'!H133-1</f>
        <v>0.048301471567911314</v>
      </c>
      <c r="I133" s="12">
        <f>'2017 pax'!I133/'2016 pax'!I133-1</f>
        <v>0.09066978682246063</v>
      </c>
      <c r="J133" s="12">
        <f>'2017 pax'!J133/'2016 pax'!J133-1</f>
        <v>0.0605585090102605</v>
      </c>
      <c r="K133" s="12">
        <f>'2017 pax'!K133/'2016 pax'!K133-1</f>
        <v>0.060821402006227876</v>
      </c>
      <c r="L133" s="12">
        <f>'2017 pax'!L133/'2016 pax'!L133-1</f>
        <v>0.07092549207020582</v>
      </c>
      <c r="M133" s="12">
        <f>'2017 pax'!M133/'2016 pax'!M133-1</f>
        <v>0.056399085138061356</v>
      </c>
      <c r="N133" s="12">
        <f>'2017 pax'!N133/'2016 pax'!N133-1</f>
        <v>0.043570120563547254</v>
      </c>
      <c r="O133" s="12">
        <f>'2017 pax'!O133/'2016 pax'!O133-1</f>
        <v>0.06953117008581011</v>
      </c>
      <c r="P133" s="12">
        <f>'2017 pax'!P133/'2016 pax'!P133-1</f>
        <v>0.04729750687762002</v>
      </c>
    </row>
    <row r="134" spans="1:16" ht="12.75">
      <c r="A134" s="36" t="s">
        <v>337</v>
      </c>
      <c r="B134" s="36" t="s">
        <v>340</v>
      </c>
      <c r="C134" s="37" t="s">
        <v>341</v>
      </c>
      <c r="D134" s="16">
        <f>'2016 pax'!Q134</f>
        <v>14923678</v>
      </c>
      <c r="E134" s="12">
        <f>'2017 pax'!E134/'2016 pax'!E134-1</f>
        <v>0.02617427660178029</v>
      </c>
      <c r="F134" s="12">
        <f>'2017 pax'!F134/'2016 pax'!F134-1</f>
        <v>0.03222033420105208</v>
      </c>
      <c r="G134" s="12">
        <f>'2017 pax'!G134/'2016 pax'!G134-1</f>
        <v>0.08698638929192426</v>
      </c>
      <c r="H134" s="12">
        <f>'2017 pax'!H134/'2016 pax'!H134-1</f>
        <v>0.04561042998950904</v>
      </c>
      <c r="I134" s="12">
        <f>'2017 pax'!I134/'2016 pax'!I134-1</f>
        <v>0.11172612400922022</v>
      </c>
      <c r="J134" s="12">
        <f>'2017 pax'!J134/'2016 pax'!J134-1</f>
        <v>0.06323503195847557</v>
      </c>
      <c r="K134" s="12">
        <f>'2017 pax'!K134/'2016 pax'!K134-1</f>
        <v>0.060471221750984405</v>
      </c>
      <c r="L134" s="12">
        <f>'2017 pax'!L134/'2016 pax'!L134-1</f>
        <v>0.029671333242675457</v>
      </c>
      <c r="M134" s="12">
        <f>'2017 pax'!M134/'2016 pax'!M134-1</f>
        <v>-0.0023366794826771287</v>
      </c>
      <c r="N134" s="12">
        <f>'2017 pax'!N134/'2016 pax'!N134-1</f>
        <v>0.02006533736177185</v>
      </c>
      <c r="O134" s="12">
        <f>'2017 pax'!O134/'2016 pax'!O134-1</f>
        <v>0.04700185029360071</v>
      </c>
      <c r="P134" s="12">
        <f>'2017 pax'!P134/'2016 pax'!P134-1</f>
        <v>0.028338510859294397</v>
      </c>
    </row>
    <row r="135" spans="1:16" ht="12.75">
      <c r="A135" s="36" t="s">
        <v>337</v>
      </c>
      <c r="B135" s="36" t="s">
        <v>338</v>
      </c>
      <c r="C135" s="37" t="s">
        <v>339</v>
      </c>
      <c r="D135" s="16">
        <f>'2016 pax'!Q135</f>
        <v>25215177</v>
      </c>
      <c r="E135" s="12">
        <f>'2017 pax'!E135/'2016 pax'!E135-1</f>
        <v>0.10902641730454632</v>
      </c>
      <c r="F135" s="12">
        <f>'2017 pax'!F135/'2016 pax'!F135-1</f>
        <v>0.040776167248141926</v>
      </c>
      <c r="G135" s="12">
        <f>'2017 pax'!G135/'2016 pax'!G135-1</f>
        <v>0.08525673985404114</v>
      </c>
      <c r="H135" s="12">
        <f>'2017 pax'!H135/'2016 pax'!H135-1</f>
        <v>0.07225210826110295</v>
      </c>
      <c r="I135" s="12">
        <f>'2017 pax'!I135/'2016 pax'!I135-1</f>
        <v>0.10925113906697304</v>
      </c>
      <c r="J135" s="12">
        <f>'2017 pax'!J135/'2016 pax'!J135-1</f>
        <v>0.08902327236996643</v>
      </c>
      <c r="K135" s="12">
        <f>'2017 pax'!K135/'2016 pax'!K135-1</f>
        <v>0.08559304295713988</v>
      </c>
      <c r="L135" s="12">
        <f>'2017 pax'!L135/'2016 pax'!L135-1</f>
        <v>0.13004792824918643</v>
      </c>
      <c r="M135" s="12">
        <f>'2017 pax'!M135/'2016 pax'!M135-1</f>
        <v>0.13613785989207505</v>
      </c>
      <c r="N135" s="12">
        <f>'2017 pax'!N135/'2016 pax'!N135-1</f>
        <v>0.11885144952864701</v>
      </c>
      <c r="O135" s="12">
        <f>'2017 pax'!O135/'2016 pax'!O135-1</f>
        <v>0.17176507133244656</v>
      </c>
      <c r="P135" s="12">
        <f>'2017 pax'!P135/'2016 pax'!P135-1</f>
        <v>0.16974109608574062</v>
      </c>
    </row>
    <row r="136" spans="1:16" ht="12.75">
      <c r="A136" s="36" t="s">
        <v>337</v>
      </c>
      <c r="B136" s="36" t="s">
        <v>366</v>
      </c>
      <c r="C136" s="37" t="s">
        <v>367</v>
      </c>
      <c r="D136" s="16">
        <f>'2016 pax'!Q136</f>
        <v>39053652</v>
      </c>
      <c r="E136" s="12">
        <f>'2017 pax'!E136/'2016 pax'!E136-1</f>
        <v>0.08072454512716742</v>
      </c>
      <c r="F136" s="12">
        <f>'2017 pax'!F136/'2016 pax'!F136-1</f>
        <v>0.035666022221256366</v>
      </c>
      <c r="G136" s="12">
        <f>'2017 pax'!G136/'2016 pax'!G136-1</f>
        <v>0.06261847891599892</v>
      </c>
      <c r="H136" s="12">
        <f>'2017 pax'!H136/'2016 pax'!H136-1</f>
        <v>0.0652699851719225</v>
      </c>
      <c r="I136" s="12">
        <f>'2017 pax'!I136/'2016 pax'!I136-1</f>
        <v>0.038847243140359256</v>
      </c>
      <c r="J136" s="12">
        <f>'2017 pax'!J136/'2016 pax'!J136-1</f>
        <v>0.02839775085437024</v>
      </c>
      <c r="K136" s="12">
        <f>'2017 pax'!K136/'2016 pax'!K136-1</f>
        <v>0.01288810544449337</v>
      </c>
      <c r="L136" s="12">
        <f>'2017 pax'!L136/'2016 pax'!L136-1</f>
        <v>0.02448792090967422</v>
      </c>
      <c r="M136" s="12">
        <f>'2017 pax'!M136/'2016 pax'!M136-1</f>
        <v>0.017354378147738325</v>
      </c>
      <c r="N136" s="12">
        <f>'2017 pax'!N136/'2016 pax'!N136-1</f>
        <v>0.025552031273002207</v>
      </c>
      <c r="O136" s="12">
        <f>'2017 pax'!O136/'2016 pax'!O136-1</f>
        <v>0.07622222336947604</v>
      </c>
      <c r="P136" s="12">
        <f>'2017 pax'!P136/'2016 pax'!P136-1</f>
        <v>0.04254076488576275</v>
      </c>
    </row>
    <row r="137" spans="1:16" ht="12.75">
      <c r="A137" s="36" t="s">
        <v>311</v>
      </c>
      <c r="B137" s="36" t="s">
        <v>312</v>
      </c>
      <c r="C137" s="37" t="s">
        <v>313</v>
      </c>
      <c r="D137" s="16">
        <f>'2016 pax'!Q137</f>
        <v>52543000</v>
      </c>
      <c r="E137" s="12">
        <f>'2017 pax'!E137/'2016 pax'!E137-1</f>
        <v>0.15272466539196938</v>
      </c>
      <c r="F137" s="12">
        <f>'2017 pax'!F137/'2016 pax'!F137-1</f>
        <v>0.08576371725160659</v>
      </c>
      <c r="G137" s="12">
        <f>'2017 pax'!G137/'2016 pax'!G137-1</f>
        <v>0.13127773884606397</v>
      </c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2.75">
      <c r="A138" s="36" t="s">
        <v>226</v>
      </c>
      <c r="B138" s="36" t="s">
        <v>226</v>
      </c>
      <c r="C138" s="37" t="s">
        <v>227</v>
      </c>
      <c r="D138" s="16">
        <f>'2016 pax'!Q138</f>
        <v>6628556</v>
      </c>
      <c r="E138" s="12">
        <f>'2017 pax'!E138/'2016 pax'!E138-1</f>
        <v>0.09610518270058477</v>
      </c>
      <c r="F138" s="12">
        <f>'2017 pax'!F138/'2016 pax'!F138-1</f>
        <v>-0.0862934955256417</v>
      </c>
      <c r="G138" s="12">
        <f>'2017 pax'!G138/'2016 pax'!G138-1</f>
        <v>0.02924198487763907</v>
      </c>
      <c r="H138" s="12">
        <f>'2017 pax'!H138/'2016 pax'!H138-1</f>
        <v>0.0636394343907869</v>
      </c>
      <c r="I138" s="12">
        <f>'2017 pax'!I138/'2016 pax'!I138-1</f>
        <v>0.060068083721405596</v>
      </c>
      <c r="J138" s="12">
        <f>'2017 pax'!J138/'2016 pax'!J138-1</f>
        <v>0.03227276417064551</v>
      </c>
      <c r="K138" s="12">
        <f>'2017 pax'!K138/'2016 pax'!K138-1</f>
        <v>0.09366430422603456</v>
      </c>
      <c r="L138" s="12">
        <f>'2017 pax'!L138/'2016 pax'!L138-1</f>
        <v>0.08616882758185307</v>
      </c>
      <c r="M138" s="12">
        <f>'2017 pax'!M138/'2016 pax'!M138-1</f>
        <v>0.09551781330591025</v>
      </c>
      <c r="N138" s="12">
        <f>'2017 pax'!N138/'2016 pax'!N138-1</f>
        <v>0.19463466758181758</v>
      </c>
      <c r="O138" s="12">
        <f>'2017 pax'!O138/'2016 pax'!O138-1</f>
        <v>0.18423289131109288</v>
      </c>
      <c r="P138" s="12">
        <f>'2017 pax'!P138/'2016 pax'!P138-1</f>
        <v>0.13807265299463456</v>
      </c>
    </row>
    <row r="139" spans="1:16" ht="12.75">
      <c r="A139" s="46"/>
      <c r="B139" s="46"/>
      <c r="C139" s="47"/>
      <c r="D139" s="48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</row>
    <row r="140" spans="1:16" ht="12.75">
      <c r="A140" s="10" t="s">
        <v>246</v>
      </c>
      <c r="B140" s="11" t="s">
        <v>247</v>
      </c>
      <c r="C140" s="19" t="s">
        <v>248</v>
      </c>
      <c r="D140" s="16">
        <f>'2016 pax'!Q140</f>
        <v>1334171</v>
      </c>
      <c r="E140" s="12">
        <f>'2017 pax'!E140/'2016 pax'!E140-1</f>
        <v>0.12539668055682296</v>
      </c>
      <c r="F140" s="12">
        <f>'2017 pax'!F140/'2016 pax'!F140-1</f>
        <v>0.11115829491223805</v>
      </c>
      <c r="G140" s="12">
        <f>'2017 pax'!G140/'2016 pax'!G140-1</f>
        <v>0.09952041618121221</v>
      </c>
      <c r="H140" s="12">
        <f>'2017 pax'!H140/'2016 pax'!H140-1</f>
        <v>0.12094978976007908</v>
      </c>
      <c r="I140" s="12">
        <f>'2017 pax'!I140/'2016 pax'!I140-1</f>
        <v>0.1442908762420958</v>
      </c>
      <c r="J140" s="12"/>
      <c r="K140" s="12"/>
      <c r="L140" s="12"/>
      <c r="M140" s="12"/>
      <c r="N140" s="12"/>
      <c r="O140" s="12"/>
      <c r="P140" s="12"/>
    </row>
    <row r="141" spans="1:16" ht="12.75">
      <c r="A141" s="10" t="s">
        <v>246</v>
      </c>
      <c r="B141" s="11" t="s">
        <v>249</v>
      </c>
      <c r="C141" s="19" t="s">
        <v>250</v>
      </c>
      <c r="D141" s="16">
        <f>'2016 pax'!Q141</f>
        <v>8616392</v>
      </c>
      <c r="E141" s="12">
        <f>'2017 pax'!E141/'2016 pax'!E141-1</f>
        <v>0.05955057712980083</v>
      </c>
      <c r="F141" s="12">
        <f>'2017 pax'!F141/'2016 pax'!F141-1</f>
        <v>0.09951760088460082</v>
      </c>
      <c r="G141" s="12">
        <f>'2017 pax'!G141/'2016 pax'!G141-1</f>
        <v>0.10833907010202415</v>
      </c>
      <c r="H141" s="12">
        <f>'2017 pax'!H141/'2016 pax'!H141-1</f>
        <v>0.20263472985282416</v>
      </c>
      <c r="I141" s="12">
        <f>'2017 pax'!I141/'2016 pax'!I141-1</f>
        <v>0.09343590613034936</v>
      </c>
      <c r="J141" s="12"/>
      <c r="K141" s="12"/>
      <c r="L141" s="12"/>
      <c r="M141" s="12"/>
      <c r="N141" s="12"/>
      <c r="O141" s="12"/>
      <c r="P141" s="12"/>
    </row>
    <row r="142" spans="1:16" ht="12.75">
      <c r="A142" s="10" t="s">
        <v>246</v>
      </c>
      <c r="B142" s="11" t="s">
        <v>413</v>
      </c>
      <c r="C142" s="19" t="s">
        <v>414</v>
      </c>
      <c r="D142" s="16">
        <f>'2016 pax'!Q142</f>
        <v>154451</v>
      </c>
      <c r="E142" s="12">
        <f>'2017 pax'!E142/'2016 pax'!E142-1</f>
        <v>0.07205469845722301</v>
      </c>
      <c r="F142" s="12">
        <f>'2017 pax'!F142/'2016 pax'!F142-1</f>
        <v>-0.02669777086573355</v>
      </c>
      <c r="G142" s="12">
        <f>'2017 pax'!G142/'2016 pax'!G142-1</f>
        <v>0.0066311085483639065</v>
      </c>
      <c r="H142" s="12">
        <f>'2017 pax'!H142/'2016 pax'!H142-1</f>
        <v>0.0066121842496285055</v>
      </c>
      <c r="I142" s="12">
        <f>'2017 pax'!I142/'2016 pax'!I142-1</f>
        <v>0.02619012087748107</v>
      </c>
      <c r="J142" s="12"/>
      <c r="K142" s="12"/>
      <c r="L142" s="12"/>
      <c r="M142" s="12"/>
      <c r="N142" s="12"/>
      <c r="O142" s="12"/>
      <c r="P142" s="12"/>
    </row>
    <row r="143" spans="1:16" ht="12.75">
      <c r="A143" s="10" t="s">
        <v>246</v>
      </c>
      <c r="B143" s="11" t="s">
        <v>251</v>
      </c>
      <c r="C143" s="19" t="s">
        <v>252</v>
      </c>
      <c r="D143" s="16">
        <f>'2016 pax'!Q143</f>
        <v>892974</v>
      </c>
      <c r="E143" s="12">
        <f>'2017 pax'!E143/'2016 pax'!E143-1</f>
        <v>0.09567371547105608</v>
      </c>
      <c r="F143" s="12">
        <f>'2017 pax'!F143/'2016 pax'!F143-1</f>
        <v>0.11524825539424088</v>
      </c>
      <c r="G143" s="12">
        <f>'2017 pax'!G143/'2016 pax'!G143-1</f>
        <v>0.15184786399963612</v>
      </c>
      <c r="H143" s="12">
        <f>'2017 pax'!H143/'2016 pax'!H143-1</f>
        <v>0.17421984460578277</v>
      </c>
      <c r="I143" s="12">
        <f>'2017 pax'!I143/'2016 pax'!I143-1</f>
        <v>0.1524000752964798</v>
      </c>
      <c r="J143" s="12"/>
      <c r="K143" s="12"/>
      <c r="L143" s="12"/>
      <c r="M143" s="12"/>
      <c r="N143" s="12"/>
      <c r="O143" s="12"/>
      <c r="P143" s="12"/>
    </row>
    <row r="144" spans="1:16" ht="12.75">
      <c r="A144" s="10" t="s">
        <v>246</v>
      </c>
      <c r="B144" s="11" t="s">
        <v>296</v>
      </c>
      <c r="C144" s="19" t="s">
        <v>297</v>
      </c>
      <c r="D144" s="16">
        <f>'2016 pax'!Q144</f>
        <v>182477</v>
      </c>
      <c r="E144" s="12">
        <f>'2017 pax'!E144/'2016 pax'!E144-1</f>
        <v>0.1081508078994613</v>
      </c>
      <c r="F144" s="12">
        <f>'2017 pax'!F144/'2016 pax'!F144-1</f>
        <v>0.06651326670022284</v>
      </c>
      <c r="G144" s="12">
        <f>'2017 pax'!G144/'2016 pax'!G144-1</f>
        <v>-0.06883108153525574</v>
      </c>
      <c r="H144" s="12">
        <f>'2017 pax'!H144/'2016 pax'!H144-1</f>
        <v>0.24732249107497029</v>
      </c>
      <c r="I144" s="12">
        <f>'2017 pax'!I144/'2016 pax'!I144-1</f>
        <v>0.1078455484505656</v>
      </c>
      <c r="J144" s="12"/>
      <c r="K144" s="12"/>
      <c r="L144" s="12"/>
      <c r="M144" s="12"/>
      <c r="N144" s="12"/>
      <c r="O144" s="12"/>
      <c r="P144" s="12"/>
    </row>
    <row r="145" spans="1:16" ht="12.75">
      <c r="A145" s="10" t="s">
        <v>246</v>
      </c>
      <c r="B145" s="11" t="s">
        <v>253</v>
      </c>
      <c r="C145" s="19" t="s">
        <v>254</v>
      </c>
      <c r="D145" s="16">
        <f>'2016 pax'!Q145</f>
        <v>3894227</v>
      </c>
      <c r="E145" s="12">
        <f>'2017 pax'!E145/'2016 pax'!E145-1</f>
        <v>0.10026262376417705</v>
      </c>
      <c r="F145" s="12">
        <f>'2017 pax'!F145/'2016 pax'!F145-1</f>
        <v>0.08629934629425251</v>
      </c>
      <c r="G145" s="12">
        <f>'2017 pax'!G145/'2016 pax'!G145-1</f>
        <v>0.0671227877616174</v>
      </c>
      <c r="H145" s="12">
        <f>'2017 pax'!H145/'2016 pax'!H145-1</f>
        <v>0.1586316753395589</v>
      </c>
      <c r="I145" s="12">
        <f>'2017 pax'!I145/'2016 pax'!I145-1</f>
        <v>0.07997641185361615</v>
      </c>
      <c r="J145" s="12"/>
      <c r="K145" s="12"/>
      <c r="L145" s="12"/>
      <c r="M145" s="12"/>
      <c r="N145" s="12"/>
      <c r="O145" s="12"/>
      <c r="P145" s="12"/>
    </row>
    <row r="146" spans="1:16" ht="12.75">
      <c r="A146" s="10" t="s">
        <v>246</v>
      </c>
      <c r="B146" s="11" t="s">
        <v>255</v>
      </c>
      <c r="C146" s="19" t="s">
        <v>256</v>
      </c>
      <c r="D146" s="16">
        <f>'2016 pax'!Q146</f>
        <v>640122</v>
      </c>
      <c r="E146" s="12">
        <f>'2017 pax'!E146/'2016 pax'!E146-1</f>
        <v>-0.035116604821468056</v>
      </c>
      <c r="F146" s="12">
        <f>'2017 pax'!F146/'2016 pax'!F146-1</f>
        <v>0.027907093157130802</v>
      </c>
      <c r="G146" s="12">
        <f>'2017 pax'!G146/'2016 pax'!G146-1</f>
        <v>0.09009412819363516</v>
      </c>
      <c r="H146" s="12">
        <f>'2017 pax'!H146/'2016 pax'!H146-1</f>
        <v>0.23397553892093104</v>
      </c>
      <c r="I146" s="12">
        <f>'2017 pax'!I146/'2016 pax'!I146-1</f>
        <v>0.10835625383382474</v>
      </c>
      <c r="J146" s="12"/>
      <c r="K146" s="12"/>
      <c r="L146" s="12"/>
      <c r="M146" s="12"/>
      <c r="N146" s="12"/>
      <c r="O146" s="12"/>
      <c r="P146" s="12"/>
    </row>
    <row r="147" spans="1:16" ht="12.75">
      <c r="A147" s="10" t="s">
        <v>246</v>
      </c>
      <c r="B147" s="11" t="s">
        <v>257</v>
      </c>
      <c r="C147" s="19" t="s">
        <v>258</v>
      </c>
      <c r="D147" s="16">
        <f>'2016 pax'!Q147</f>
        <v>546245</v>
      </c>
      <c r="E147" s="12">
        <f>'2017 pax'!E147/'2016 pax'!E147-1</f>
        <v>0.20108240223463691</v>
      </c>
      <c r="F147" s="12">
        <f>'2017 pax'!F147/'2016 pax'!F147-1</f>
        <v>0.2101058747085578</v>
      </c>
      <c r="G147" s="12">
        <f>'2017 pax'!G147/'2016 pax'!G147-1</f>
        <v>0.08415010228695308</v>
      </c>
      <c r="H147" s="12">
        <f>'2017 pax'!H147/'2016 pax'!H147-1</f>
        <v>0.14434086650783007</v>
      </c>
      <c r="I147" s="12">
        <f>'2017 pax'!I147/'2016 pax'!I147-1</f>
        <v>0.13937765838370275</v>
      </c>
      <c r="J147" s="12"/>
      <c r="K147" s="12"/>
      <c r="L147" s="12"/>
      <c r="M147" s="12"/>
      <c r="N147" s="12"/>
      <c r="O147" s="12"/>
      <c r="P147" s="12"/>
    </row>
    <row r="148" spans="1:16" ht="12.75">
      <c r="A148" s="10" t="s">
        <v>246</v>
      </c>
      <c r="B148" s="11" t="s">
        <v>259</v>
      </c>
      <c r="C148" s="19" t="s">
        <v>260</v>
      </c>
      <c r="D148" s="16">
        <f>'2016 pax'!Q148</f>
        <v>873019</v>
      </c>
      <c r="E148" s="12">
        <f>'2017 pax'!E148/'2016 pax'!E148-1</f>
        <v>0.09360695989572276</v>
      </c>
      <c r="F148" s="12">
        <f>'2017 pax'!F148/'2016 pax'!F148-1</f>
        <v>-0.0127371633275839</v>
      </c>
      <c r="G148" s="12">
        <f>'2017 pax'!G148/'2016 pax'!G148-1</f>
        <v>-0.008276816608996485</v>
      </c>
      <c r="H148" s="12">
        <f>'2017 pax'!H148/'2016 pax'!H148-1</f>
        <v>0.11771452259223425</v>
      </c>
      <c r="I148" s="12">
        <f>'2017 pax'!I148/'2016 pax'!I148-1</f>
        <v>0.10758430011926712</v>
      </c>
      <c r="J148" s="12"/>
      <c r="K148" s="12"/>
      <c r="L148" s="12"/>
      <c r="M148" s="12"/>
      <c r="N148" s="12"/>
      <c r="O148" s="12"/>
      <c r="P148" s="12"/>
    </row>
    <row r="149" spans="1:16" ht="12.75">
      <c r="A149" s="10" t="s">
        <v>246</v>
      </c>
      <c r="B149" s="11" t="s">
        <v>261</v>
      </c>
      <c r="C149" s="19" t="s">
        <v>262</v>
      </c>
      <c r="D149" s="16">
        <f>'2016 pax'!Q149</f>
        <v>848643</v>
      </c>
      <c r="E149" s="12">
        <f>'2017 pax'!E149/'2016 pax'!E149-1</f>
        <v>0.23452167401034507</v>
      </c>
      <c r="F149" s="12">
        <f>'2017 pax'!F149/'2016 pax'!F149-1</f>
        <v>0.20321623789713272</v>
      </c>
      <c r="G149" s="12">
        <f>'2017 pax'!G149/'2016 pax'!G149-1</f>
        <v>0.261888557318116</v>
      </c>
      <c r="H149" s="12">
        <f>'2017 pax'!H149/'2016 pax'!H149-1</f>
        <v>0.5034953058587242</v>
      </c>
      <c r="I149" s="12">
        <f>'2017 pax'!I149/'2016 pax'!I149-1</f>
        <v>0.36183539909293705</v>
      </c>
      <c r="J149" s="12"/>
      <c r="K149" s="12"/>
      <c r="L149" s="12"/>
      <c r="M149" s="12"/>
      <c r="N149" s="12"/>
      <c r="O149" s="12"/>
      <c r="P149" s="12"/>
    </row>
    <row r="150" spans="1:16" ht="12.75">
      <c r="A150" s="30" t="s">
        <v>263</v>
      </c>
      <c r="B150" s="30"/>
      <c r="C150" s="31"/>
      <c r="D150" s="16">
        <f>'2016 pax'!Q150</f>
        <v>17982721</v>
      </c>
      <c r="E150" s="56">
        <f>'2017 pax'!E150/'2016 pax'!E150-1</f>
        <v>0.08490507351814403</v>
      </c>
      <c r="F150" s="56">
        <f>'2017 pax'!F150/'2016 pax'!F150-1</f>
        <v>0.09493528016342823</v>
      </c>
      <c r="G150" s="56">
        <f>'2017 pax'!G150/'2016 pax'!G150-1</f>
        <v>0.09551385639346521</v>
      </c>
      <c r="H150" s="56">
        <f>'2017 pax'!H150/'2016 pax'!H150-1</f>
        <v>0.19100577368195748</v>
      </c>
      <c r="I150" s="56">
        <f>'2017 pax'!I150/'2016 pax'!I150-1</f>
        <v>0.11125665603814383</v>
      </c>
      <c r="J150" s="56"/>
      <c r="K150" s="56"/>
      <c r="L150" s="56"/>
      <c r="M150" s="56"/>
      <c r="N150" s="56"/>
      <c r="O150" s="56"/>
      <c r="P150" s="56"/>
    </row>
    <row r="151" spans="1:16" ht="12.75">
      <c r="A151" s="36" t="s">
        <v>298</v>
      </c>
      <c r="B151" s="36" t="s">
        <v>301</v>
      </c>
      <c r="C151" s="37" t="s">
        <v>302</v>
      </c>
      <c r="D151" s="16">
        <f>'2016 pax'!Q151</f>
        <v>18299300</v>
      </c>
      <c r="E151" s="12">
        <f>'2017 pax'!E151/'2016 pax'!E151-1</f>
        <v>0.10525292733927438</v>
      </c>
      <c r="F151" s="12">
        <f>'2017 pax'!F151/'2016 pax'!F151-1</f>
        <v>0.043711556511886185</v>
      </c>
      <c r="G151" s="12">
        <f>'2017 pax'!G151/'2016 pax'!G151-1</f>
        <v>0.07442999500827407</v>
      </c>
      <c r="H151" s="12">
        <f>'2017 pax'!H151/'2016 pax'!H151-1</f>
        <v>0.09378972157319843</v>
      </c>
      <c r="I151" s="12">
        <f>'2017 pax'!I151/'2016 pax'!I151-1</f>
        <v>0.08443799614422964</v>
      </c>
      <c r="J151" s="12">
        <f>'2017 pax'!J151/'2016 pax'!J151-1</f>
        <v>0.08758452233074099</v>
      </c>
      <c r="K151" s="12">
        <f>'2017 pax'!K151/'2016 pax'!K151-1</f>
        <v>0.085188768080519</v>
      </c>
      <c r="L151" s="12">
        <f>'2017 pax'!L151/'2016 pax'!L151-1</f>
        <v>0.05048391530916496</v>
      </c>
      <c r="M151" s="12">
        <f>'2017 pax'!M151/'2016 pax'!M151-1</f>
        <v>0.026817431127592606</v>
      </c>
      <c r="N151" s="12">
        <f>'2017 pax'!N151/'2016 pax'!N151-1</f>
        <v>0.07652135955829431</v>
      </c>
      <c r="O151" s="12">
        <f>'2017 pax'!O151/'2016 pax'!O151-1</f>
        <v>0.07972944406540239</v>
      </c>
      <c r="P151" s="12">
        <f>'2017 pax'!P151/'2016 pax'!P151-1</f>
        <v>0.06259388578783409</v>
      </c>
    </row>
    <row r="152" spans="1:16" ht="12.75">
      <c r="A152" s="36" t="s">
        <v>298</v>
      </c>
      <c r="B152" s="36" t="s">
        <v>300</v>
      </c>
      <c r="C152" s="37" t="s">
        <v>299</v>
      </c>
      <c r="D152" s="16">
        <f>'2016 pax'!Q152</f>
        <v>6445994</v>
      </c>
      <c r="E152" s="12">
        <f>'2017 pax'!E152/'2016 pax'!E152-1</f>
        <v>0.02904292465499836</v>
      </c>
      <c r="F152" s="12">
        <f>'2017 pax'!F152/'2016 pax'!F152-1</f>
        <v>-0.002273984172222021</v>
      </c>
      <c r="G152" s="12">
        <f>'2017 pax'!G152/'2016 pax'!G152-1</f>
        <v>0.039061995342274836</v>
      </c>
      <c r="H152" s="12">
        <f>'2017 pax'!H152/'2016 pax'!H152-1</f>
        <v>0.04966451005379113</v>
      </c>
      <c r="I152" s="12">
        <f>'2017 pax'!I152/'2016 pax'!I152-1</f>
        <v>0.040430961273673294</v>
      </c>
      <c r="J152" s="12">
        <f>'2017 pax'!J152/'2016 pax'!J152-1</f>
        <v>0.04437964058969124</v>
      </c>
      <c r="K152" s="12">
        <f>'2017 pax'!K152/'2016 pax'!K152-1</f>
        <v>0.05707311183719055</v>
      </c>
      <c r="L152" s="12">
        <f>'2017 pax'!L152/'2016 pax'!L152-1</f>
        <v>0.040644666280313047</v>
      </c>
      <c r="M152" s="12">
        <f>'2017 pax'!M152/'2016 pax'!M152-1</f>
        <v>0.02694608417225619</v>
      </c>
      <c r="N152" s="12">
        <f>'2017 pax'!N152/'2016 pax'!N152-1</f>
        <v>0.0722653477885864</v>
      </c>
      <c r="O152" s="12">
        <f>'2017 pax'!O152/'2016 pax'!O152-1</f>
        <v>0.06789865237664205</v>
      </c>
      <c r="P152" s="12">
        <f>'2017 pax'!P152/'2016 pax'!P152-1</f>
        <v>0.048745384426027716</v>
      </c>
    </row>
    <row r="153" spans="1:16" ht="12.75">
      <c r="A153" s="36" t="s">
        <v>298</v>
      </c>
      <c r="B153" s="36" t="s">
        <v>303</v>
      </c>
      <c r="C153" s="37" t="s">
        <v>304</v>
      </c>
      <c r="D153" s="16">
        <f>'2016 pax'!Q153</f>
        <v>1779868</v>
      </c>
      <c r="E153" s="12">
        <f>'2017 pax'!E153/'2016 pax'!E153-1</f>
        <v>0.13246796065525723</v>
      </c>
      <c r="F153" s="12">
        <f>'2017 pax'!F153/'2016 pax'!F153-1</f>
        <v>0.08723049402143945</v>
      </c>
      <c r="G153" s="12">
        <f>'2017 pax'!G153/'2016 pax'!G153-1</f>
        <v>0.10100655505415745</v>
      </c>
      <c r="H153" s="12">
        <f>'2017 pax'!H153/'2016 pax'!H153-1</f>
        <v>0.18099025231375587</v>
      </c>
      <c r="I153" s="12">
        <f>'2017 pax'!I153/'2016 pax'!I153-1</f>
        <v>0.17099783932429768</v>
      </c>
      <c r="J153" s="12">
        <f>'2017 pax'!J153/'2016 pax'!J153-1</f>
        <v>0.1577449065029306</v>
      </c>
      <c r="K153" s="12">
        <f>'2017 pax'!K153/'2016 pax'!K153-1</f>
        <v>0.15443990997576718</v>
      </c>
      <c r="L153" s="12">
        <f>'2017 pax'!L153/'2016 pax'!L153-1</f>
        <v>0.12086804423230846</v>
      </c>
      <c r="M153" s="12">
        <f>'2017 pax'!M153/'2016 pax'!M153-1</f>
        <v>0.1059267576671763</v>
      </c>
      <c r="N153" s="12">
        <f>'2017 pax'!N153/'2016 pax'!N153-1</f>
        <v>0.15010299773837144</v>
      </c>
      <c r="O153" s="12">
        <f>'2017 pax'!O153/'2016 pax'!O153-1</f>
        <v>0.11985776269859394</v>
      </c>
      <c r="P153" s="12">
        <f>'2017 pax'!P153/'2016 pax'!P153-1</f>
        <v>0.13045787380220575</v>
      </c>
    </row>
    <row r="154" spans="1:16" ht="12.75">
      <c r="A154" s="36" t="s">
        <v>298</v>
      </c>
      <c r="B154" s="36" t="s">
        <v>307</v>
      </c>
      <c r="C154" s="37" t="s">
        <v>308</v>
      </c>
      <c r="D154" s="16">
        <f>'2016 pax'!Q154</f>
        <v>5957416</v>
      </c>
      <c r="E154" s="12">
        <f>'2017 pax'!E154/'2016 pax'!E154-1</f>
        <v>0.03683850550062018</v>
      </c>
      <c r="F154" s="12">
        <f>'2017 pax'!F154/'2016 pax'!F154-1</f>
        <v>-0.03908358438461057</v>
      </c>
      <c r="G154" s="12">
        <f>'2017 pax'!G154/'2016 pax'!G154-1</f>
        <v>0.019743597987060824</v>
      </c>
      <c r="H154" s="12">
        <f>'2017 pax'!H154/'2016 pax'!H154-1</f>
        <v>0.016828024492273164</v>
      </c>
      <c r="I154" s="12">
        <f>'2017 pax'!I154/'2016 pax'!I154-1</f>
        <v>0.05418493843818517</v>
      </c>
      <c r="J154" s="12">
        <f>'2017 pax'!J154/'2016 pax'!J154-1</f>
        <v>0.05274893583598228</v>
      </c>
      <c r="K154" s="12">
        <f>'2017 pax'!K154/'2016 pax'!K154-1</f>
        <v>0.05074365355103794</v>
      </c>
      <c r="L154" s="12">
        <f>'2017 pax'!L154/'2016 pax'!L154-1</f>
        <v>0.0042541260383173185</v>
      </c>
      <c r="M154" s="12">
        <f>'2017 pax'!M154/'2016 pax'!M154-1</f>
        <v>0.004096368114625992</v>
      </c>
      <c r="N154" s="12">
        <f>'2017 pax'!N154/'2016 pax'!N154-1</f>
        <v>0.02271214720245962</v>
      </c>
      <c r="O154" s="12">
        <f>'2017 pax'!O154/'2016 pax'!O154-1</f>
        <v>0.08047550532917991</v>
      </c>
      <c r="P154" s="12">
        <f>'2017 pax'!P154/'2016 pax'!P154-1</f>
        <v>0.012883914378249095</v>
      </c>
    </row>
    <row r="155" spans="1:16" ht="12.75">
      <c r="A155" s="30" t="s">
        <v>309</v>
      </c>
      <c r="B155" s="30"/>
      <c r="C155" s="31"/>
      <c r="D155" s="16">
        <f>'2016 pax'!Q155</f>
        <v>32482578</v>
      </c>
      <c r="E155" s="56">
        <f>'2017 pax'!E155/'2016 pax'!E155-1</f>
        <v>0.0805610053340513</v>
      </c>
      <c r="F155" s="56">
        <f>'2017 pax'!F155/'2016 pax'!F155-1</f>
        <v>0.02113789406055866</v>
      </c>
      <c r="G155" s="56">
        <f>'2017 pax'!G155/'2016 pax'!G155-1</f>
        <v>0.05844619449460442</v>
      </c>
      <c r="H155" s="56">
        <f>'2017 pax'!H155/'2016 pax'!H155-1</f>
        <v>0.07510883134431179</v>
      </c>
      <c r="I155" s="56">
        <f>'2017 pax'!I155/'2016 pax'!I155-1</f>
        <v>0.07334603726771616</v>
      </c>
      <c r="J155" s="56">
        <f>'2017 pax'!J155/'2016 pax'!J155-1</f>
        <v>0.07544814864022409</v>
      </c>
      <c r="K155" s="56">
        <f>'2017 pax'!K155/'2016 pax'!K155-1</f>
        <v>0.07789307453647965</v>
      </c>
      <c r="L155" s="56">
        <f>'2017 pax'!L155/'2016 pax'!L155-1</f>
        <v>0.04441074224938801</v>
      </c>
      <c r="M155" s="56">
        <f>'2017 pax'!M155/'2016 pax'!M155-1</f>
        <v>0.026988712423321903</v>
      </c>
      <c r="N155" s="56" t="e">
        <f>'2017 pax'!N155/'2016 pax'!N155-1</f>
        <v>#DIV/0!</v>
      </c>
      <c r="O155" s="56" t="e">
        <f>'2017 pax'!O155/'2016 pax'!O155-1</f>
        <v>#DIV/0!</v>
      </c>
      <c r="P155" s="56" t="e">
        <f>'2017 pax'!P155/'2016 pax'!P155-1</f>
        <v>#DIV/0!</v>
      </c>
    </row>
    <row r="156" spans="1:16" s="35" customFormat="1" ht="12.75">
      <c r="A156" s="36" t="s">
        <v>293</v>
      </c>
      <c r="B156" s="36" t="s">
        <v>294</v>
      </c>
      <c r="C156" s="37" t="s">
        <v>295</v>
      </c>
      <c r="D156" s="16">
        <f>'2016 pax'!Q156</f>
        <v>12032301</v>
      </c>
      <c r="E156" s="12">
        <f>'2017 pax'!E156/'2016 pax'!E156-1</f>
        <v>0.14737618758250326</v>
      </c>
      <c r="F156" s="12">
        <f>'2017 pax'!F156/'2016 pax'!F156-1</f>
        <v>0.16486241246015632</v>
      </c>
      <c r="G156" s="12">
        <f>'2017 pax'!G156/'2016 pax'!G156-1</f>
        <v>0.1665423682848055</v>
      </c>
      <c r="H156" s="12">
        <f>'2017 pax'!H156/'2016 pax'!H156-1</f>
        <v>0.1904424384542287</v>
      </c>
      <c r="I156" s="12">
        <f>'2017 pax'!I156/'2016 pax'!I156-1</f>
        <v>0.14706575809055877</v>
      </c>
      <c r="J156" s="12">
        <f>'2017 pax'!J156/'2016 pax'!J156-1</f>
        <v>0.1751715602411612</v>
      </c>
      <c r="K156" s="12">
        <f>'2017 pax'!K156/'2016 pax'!K156-1</f>
        <v>0.25212621848940975</v>
      </c>
      <c r="L156" s="12">
        <f>'2017 pax'!L156/'2016 pax'!L156-1</f>
        <v>0.15744467141040563</v>
      </c>
      <c r="M156" s="12"/>
      <c r="N156" s="12"/>
      <c r="O156" s="12"/>
      <c r="P156" s="12"/>
    </row>
    <row r="157" spans="1:16" s="35" customFormat="1" ht="12.75">
      <c r="A157" s="36" t="s">
        <v>293</v>
      </c>
      <c r="B157" s="36" t="s">
        <v>305</v>
      </c>
      <c r="C157" s="37" t="s">
        <v>306</v>
      </c>
      <c r="D157" s="16">
        <f>'2016 pax'!Q157</f>
        <v>1198846</v>
      </c>
      <c r="E157" s="12">
        <f>'2017 pax'!E157/'2016 pax'!E157-1</f>
        <v>0.12578821254413985</v>
      </c>
      <c r="F157" s="12">
        <f>'2017 pax'!F157/'2016 pax'!F157-1</f>
        <v>0.2842647890865657</v>
      </c>
      <c r="G157" s="12">
        <f>'2017 pax'!G157/'2016 pax'!G157-1</f>
        <v>0.30275500406233835</v>
      </c>
      <c r="H157" s="12">
        <f>'2017 pax'!H157/'2016 pax'!H157-1</f>
        <v>0.17792547171752515</v>
      </c>
      <c r="I157" s="12">
        <f>'2017 pax'!I157/'2016 pax'!I157-1</f>
        <v>0.06165920400490643</v>
      </c>
      <c r="J157" s="12">
        <f>'2017 pax'!J157/'2016 pax'!J157-1</f>
        <v>0.373375564134631</v>
      </c>
      <c r="K157" s="12">
        <f>'2017 pax'!K157/'2016 pax'!K157-1</f>
        <v>0.3071587831265805</v>
      </c>
      <c r="L157" s="12">
        <f>'2017 pax'!L157/'2016 pax'!L157-1</f>
        <v>0.11726848390551425</v>
      </c>
      <c r="M157" s="12"/>
      <c r="N157" s="12"/>
      <c r="O157" s="12"/>
      <c r="P157" s="12"/>
    </row>
    <row r="158" spans="1:16" s="35" customFormat="1" ht="12.75">
      <c r="A158" s="36" t="s">
        <v>373</v>
      </c>
      <c r="B158" s="36" t="s">
        <v>431</v>
      </c>
      <c r="C158" s="37" t="s">
        <v>432</v>
      </c>
      <c r="D158" s="16">
        <f>'2016 pax'!Q158</f>
        <v>950732</v>
      </c>
      <c r="E158" s="12">
        <f>'2017 pax'!E158/'2016 pax'!E158-1</f>
        <v>0.43504138604079556</v>
      </c>
      <c r="F158" s="12">
        <f>'2017 pax'!F158/'2016 pax'!F158-1</f>
        <v>0.46540023438990485</v>
      </c>
      <c r="G158" s="12">
        <f>'2017 pax'!G158/'2016 pax'!G158-1</f>
        <v>0.5222830933876927</v>
      </c>
      <c r="H158" s="12">
        <f>'2017 pax'!H158/'2016 pax'!H158-1</f>
        <v>0.7158769945589045</v>
      </c>
      <c r="I158" s="12">
        <f>'2017 pax'!I158/'2016 pax'!I158-1</f>
        <v>0.6582763586063018</v>
      </c>
      <c r="J158" s="12">
        <f>'2017 pax'!J158/'2016 pax'!J158-1</f>
        <v>0.49121365360303404</v>
      </c>
      <c r="K158" s="12">
        <f>'2017 pax'!K158/'2016 pax'!K158-1</f>
        <v>0.4919359939282777</v>
      </c>
      <c r="L158" s="12">
        <f>'2017 pax'!L158/'2016 pax'!L158-1</f>
        <v>0.5336346750834535</v>
      </c>
      <c r="M158" s="12">
        <f>'2017 pax'!M158/'2016 pax'!M158-1</f>
        <v>0.5473010147939845</v>
      </c>
      <c r="N158" s="12">
        <f>'2017 pax'!N158/'2016 pax'!N158-1</f>
        <v>0.6246814759361368</v>
      </c>
      <c r="O158" s="12">
        <f>'2017 pax'!O158/'2016 pax'!O158-1</f>
        <v>0.7525139740414417</v>
      </c>
      <c r="P158" s="12">
        <f>'2017 pax'!P158/'2016 pax'!P158-1</f>
        <v>0.8075523515276348</v>
      </c>
    </row>
    <row r="159" spans="1:16" s="35" customFormat="1" ht="12.75">
      <c r="A159" s="36" t="s">
        <v>373</v>
      </c>
      <c r="B159" s="36" t="s">
        <v>374</v>
      </c>
      <c r="C159" s="37" t="s">
        <v>375</v>
      </c>
      <c r="D159" s="16">
        <f>'2016 pax'!Q159</f>
        <v>39516782</v>
      </c>
      <c r="E159" s="12">
        <f>'2017 pax'!E159/'2016 pax'!E159-1</f>
        <v>0.08113175697609498</v>
      </c>
      <c r="F159" s="12">
        <f>'2017 pax'!F159/'2016 pax'!F159-1</f>
        <v>0.017255222787030178</v>
      </c>
      <c r="G159" s="12">
        <f>'2017 pax'!G159/'2016 pax'!G159-1</f>
        <v>0.03669971465362076</v>
      </c>
      <c r="H159" s="12">
        <f>'2017 pax'!H159/'2016 pax'!H159-1</f>
        <v>0.06920214893520482</v>
      </c>
      <c r="I159" s="12">
        <f>'2017 pax'!I159/'2016 pax'!I159-1</f>
        <v>0.06442449771739844</v>
      </c>
      <c r="J159" s="12">
        <f>'2017 pax'!J159/'2016 pax'!J159-1</f>
        <v>0.02738103139612802</v>
      </c>
      <c r="K159" s="12">
        <f>'2017 pax'!K159/'2016 pax'!K159-1</f>
        <v>0.06659329834228633</v>
      </c>
      <c r="L159" s="12">
        <f>'2017 pax'!L159/'2016 pax'!L159-1</f>
        <v>0.09233309446496252</v>
      </c>
      <c r="M159" s="12">
        <f>'2017 pax'!M159/'2016 pax'!M159-1</f>
        <v>0.06970222581308616</v>
      </c>
      <c r="N159" s="12">
        <f>'2017 pax'!N159/'2016 pax'!N159-1</f>
        <v>0.0976860970453779</v>
      </c>
      <c r="O159" s="12">
        <f>'2017 pax'!O159/'2016 pax'!O159-1</f>
        <v>0.07388853626402536</v>
      </c>
      <c r="P159" s="12">
        <f>'2017 pax'!P159/'2016 pax'!P159-1</f>
        <v>0.06664834309166956</v>
      </c>
    </row>
    <row r="160" spans="1:16" ht="12.75">
      <c r="A160" s="10" t="s">
        <v>121</v>
      </c>
      <c r="B160" s="10" t="s">
        <v>121</v>
      </c>
      <c r="C160" s="28" t="s">
        <v>122</v>
      </c>
      <c r="D160" s="16">
        <f>'2016 pax'!Q160</f>
        <v>58680000</v>
      </c>
      <c r="E160" s="12">
        <f>'2017 pax'!E160/'2016 pax'!E160-1</f>
        <v>0.08230452674897126</v>
      </c>
      <c r="F160" s="12">
        <f>'2017 pax'!F160/'2016 pax'!F160-1</f>
        <v>0.01521739130434785</v>
      </c>
      <c r="G160" s="12">
        <f>'2017 pax'!G160/'2016 pax'!G160-1</f>
        <v>0.04285714285714293</v>
      </c>
      <c r="H160" s="12">
        <f>'2017 pax'!H160/'2016 pax'!H160-1</f>
        <v>0.07933194154488521</v>
      </c>
      <c r="I160" s="12">
        <f>'2017 pax'!I160/'2016 pax'!I160-1</f>
        <v>0.046025104602510414</v>
      </c>
      <c r="J160" s="12">
        <f>'2017 pax'!J160/'2016 pax'!J160-1</f>
        <v>0.07644628099173545</v>
      </c>
      <c r="K160" s="12">
        <f>'2017 pax'!K160/'2016 pax'!K160-1</f>
        <v>0.04633204633204624</v>
      </c>
      <c r="L160" s="12">
        <f>'2017 pax'!L160/'2016 pax'!L160-1</f>
        <v>0.07113821138211374</v>
      </c>
      <c r="M160" s="12">
        <f>'2017 pax'!M160/'2016 pax'!M160-1</f>
        <v>0.07641921397379914</v>
      </c>
      <c r="N160" s="12">
        <f>'2017 pax'!N160/'2016 pax'!N160-1</f>
        <v>0.08176100628930816</v>
      </c>
      <c r="O160" s="12">
        <f>'2017 pax'!O160/'2016 pax'!O160-1</f>
        <v>0.08158995815899583</v>
      </c>
      <c r="P160" s="12">
        <f>'2017 pax'!P160/'2016 pax'!P160-1</f>
        <v>0.03169014084507049</v>
      </c>
    </row>
    <row r="161" spans="1:16" ht="12.75">
      <c r="A161" s="46"/>
      <c r="B161" s="46"/>
      <c r="C161" s="47"/>
      <c r="D161" s="48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</row>
    <row r="162" spans="1:16" ht="12.75">
      <c r="A162" s="10" t="s">
        <v>230</v>
      </c>
      <c r="B162" s="10" t="s">
        <v>235</v>
      </c>
      <c r="C162" s="28" t="s">
        <v>236</v>
      </c>
      <c r="D162" s="16">
        <f>'2016 pax'!Q162</f>
        <v>396280</v>
      </c>
      <c r="E162" s="12">
        <f>'2017 pax'!E162/'2016 pax'!E162-1</f>
        <v>-0.016985223257308113</v>
      </c>
      <c r="F162" s="12">
        <f>'2017 pax'!F162/'2016 pax'!F162-1</f>
        <v>-0.10504914579920432</v>
      </c>
      <c r="G162" s="12">
        <f>'2017 pax'!G162/'2016 pax'!G162-1</f>
        <v>0.09275649237219041</v>
      </c>
      <c r="H162" s="12">
        <f>'2017 pax'!H162/'2016 pax'!H162-1</f>
        <v>0.016779710051753494</v>
      </c>
      <c r="I162" s="12">
        <f>'2017 pax'!I162/'2016 pax'!I162-1</f>
        <v>0.026435986159169644</v>
      </c>
      <c r="J162" s="12">
        <f>'2017 pax'!J162/'2016 pax'!J162-1</f>
        <v>0.033397123279214735</v>
      </c>
      <c r="K162" s="12">
        <f>'2017 pax'!K162/'2016 pax'!K162-1</f>
        <v>0.06486204141830032</v>
      </c>
      <c r="L162" s="12">
        <f>'2017 pax'!L162/'2016 pax'!L162-1</f>
        <v>0.05385726498246024</v>
      </c>
      <c r="M162" s="12">
        <f>'2017 pax'!M162/'2016 pax'!M162-1</f>
        <v>-0.029819995662546117</v>
      </c>
      <c r="N162" s="12">
        <f>'2017 pax'!N162/'2016 pax'!N162-1</f>
        <v>0.02451300467950812</v>
      </c>
      <c r="O162" s="12">
        <f>'2017 pax'!O162/'2016 pax'!O162-1</f>
        <v>0.02352710792815982</v>
      </c>
      <c r="P162" s="12">
        <f>'2017 pax'!P162/'2016 pax'!P162-1</f>
        <v>-0.005081709501699949</v>
      </c>
    </row>
    <row r="163" spans="1:16" ht="12.75">
      <c r="A163" s="10" t="s">
        <v>230</v>
      </c>
      <c r="B163" s="10" t="s">
        <v>233</v>
      </c>
      <c r="C163" s="28" t="s">
        <v>234</v>
      </c>
      <c r="D163" s="16">
        <f>'2016 pax'!Q163</f>
        <v>10074645</v>
      </c>
      <c r="E163" s="12">
        <f>'2017 pax'!E163/'2016 pax'!E163-1</f>
        <v>0.06450706263096784</v>
      </c>
      <c r="F163" s="12">
        <f>'2017 pax'!F163/'2016 pax'!F163-1</f>
        <v>0.030878272962803432</v>
      </c>
      <c r="G163" s="12">
        <f>'2017 pax'!G163/'2016 pax'!G163-1</f>
        <v>0.04278478192840729</v>
      </c>
      <c r="H163" s="12">
        <f>'2017 pax'!H163/'2016 pax'!H163-1</f>
        <v>0.12322557586063465</v>
      </c>
      <c r="I163" s="12">
        <f>'2017 pax'!I163/'2016 pax'!I163-1</f>
        <v>0.0954290394748103</v>
      </c>
      <c r="J163" s="12">
        <f>'2017 pax'!J163/'2016 pax'!J163-1</f>
        <v>0.04953727495325255</v>
      </c>
      <c r="K163" s="12">
        <f>'2017 pax'!K163/'2016 pax'!K163-1</f>
        <v>0.087702354027968</v>
      </c>
      <c r="L163" s="12">
        <f>'2017 pax'!L163/'2016 pax'!L163-1</f>
        <v>0.0669653131995509</v>
      </c>
      <c r="M163" s="12">
        <f>'2017 pax'!M163/'2016 pax'!M163-1</f>
        <v>0.04334426474325248</v>
      </c>
      <c r="N163" s="12">
        <f>'2017 pax'!N163/'2016 pax'!N163-1</f>
        <v>0.04624251577107086</v>
      </c>
      <c r="O163" s="12">
        <f>'2017 pax'!O163/'2016 pax'!O163-1</f>
        <v>0.049196058149224564</v>
      </c>
      <c r="P163" s="12">
        <f>'2017 pax'!P163/'2016 pax'!P163-1</f>
        <v>0.049246149469663214</v>
      </c>
    </row>
    <row r="164" spans="1:16" ht="12.75">
      <c r="A164" s="10" t="s">
        <v>230</v>
      </c>
      <c r="B164" s="10" t="s">
        <v>228</v>
      </c>
      <c r="C164" s="28" t="s">
        <v>229</v>
      </c>
      <c r="D164" s="16">
        <f>'2016 pax'!Q164</f>
        <v>5191273</v>
      </c>
      <c r="E164" s="12">
        <f>'2017 pax'!E164/'2016 pax'!E164-1</f>
        <v>0.022692833464760698</v>
      </c>
      <c r="F164" s="12">
        <f>'2017 pax'!F164/'2016 pax'!F164-1</f>
        <v>0.014695900338379086</v>
      </c>
      <c r="G164" s="12">
        <f>'2017 pax'!G164/'2016 pax'!G164-1</f>
        <v>0.027198439103812033</v>
      </c>
      <c r="H164" s="12">
        <f>'2017 pax'!H164/'2016 pax'!H164-1</f>
        <v>0.14246273040091118</v>
      </c>
      <c r="I164" s="12">
        <f>'2017 pax'!I164/'2016 pax'!I164-1</f>
        <v>0.0689034033627498</v>
      </c>
      <c r="J164" s="12">
        <f>'2017 pax'!J164/'2016 pax'!J164-1</f>
        <v>0.10776950676081154</v>
      </c>
      <c r="K164" s="12">
        <f>'2017 pax'!K164/'2016 pax'!K164-1</f>
        <v>0.0631724873367101</v>
      </c>
      <c r="L164" s="12">
        <f>'2017 pax'!L164/'2016 pax'!L164-1</f>
        <v>0.08792628089799281</v>
      </c>
      <c r="M164" s="12">
        <f>'2017 pax'!M164/'2016 pax'!M164-1</f>
        <v>0.08790184372587051</v>
      </c>
      <c r="N164" s="12">
        <f>'2017 pax'!N164/'2016 pax'!N164-1</f>
        <v>0.03169054587748121</v>
      </c>
      <c r="O164" s="12">
        <f>'2017 pax'!O164/'2016 pax'!O164-1</f>
        <v>0.06925245459914375</v>
      </c>
      <c r="P164" s="12">
        <f>'2017 pax'!P164/'2016 pax'!P164-1</f>
        <v>0.05996203157524205</v>
      </c>
    </row>
    <row r="165" spans="1:16" ht="12.75">
      <c r="A165" s="10" t="s">
        <v>230</v>
      </c>
      <c r="B165" s="10" t="s">
        <v>237</v>
      </c>
      <c r="C165" s="28" t="s">
        <v>238</v>
      </c>
      <c r="D165" s="16">
        <f>'2016 pax'!Q165</f>
        <v>806437</v>
      </c>
      <c r="E165" s="12">
        <f>'2017 pax'!E165/'2016 pax'!E165-1</f>
        <v>-0.05362005051996199</v>
      </c>
      <c r="F165" s="12">
        <f>'2017 pax'!F165/'2016 pax'!F165-1</f>
        <v>-0.08460343122635738</v>
      </c>
      <c r="G165" s="12">
        <f>'2017 pax'!G165/'2016 pax'!G165-1</f>
        <v>-0.05474396859089081</v>
      </c>
      <c r="H165" s="12">
        <f>'2017 pax'!H165/'2016 pax'!H165-1</f>
        <v>0.012282301718051336</v>
      </c>
      <c r="I165" s="12">
        <f>'2017 pax'!I165/'2016 pax'!I165-1</f>
        <v>0.017448200654307522</v>
      </c>
      <c r="J165" s="12">
        <f>'2017 pax'!J165/'2016 pax'!J165-1</f>
        <v>-0.014261080300135176</v>
      </c>
      <c r="K165" s="12">
        <f>'2017 pax'!K165/'2016 pax'!K165-1</f>
        <v>0.02317885360506322</v>
      </c>
      <c r="L165" s="12">
        <f>'2017 pax'!L165/'2016 pax'!L165-1</f>
        <v>0.0230590226359213</v>
      </c>
      <c r="M165" s="12">
        <f>'2017 pax'!M165/'2016 pax'!M165-1</f>
        <v>0.011930553929031529</v>
      </c>
      <c r="N165" s="12">
        <f>'2017 pax'!N165/'2016 pax'!N165-1</f>
        <v>0.022731787609614917</v>
      </c>
      <c r="O165" s="12">
        <f>'2017 pax'!O165/'2016 pax'!O165-1</f>
        <v>0.04078729324953878</v>
      </c>
      <c r="P165" s="12">
        <f>'2017 pax'!P165/'2016 pax'!P165-1</f>
        <v>0.02293474267303508</v>
      </c>
    </row>
    <row r="166" spans="1:16" ht="12.75">
      <c r="A166" s="10" t="s">
        <v>230</v>
      </c>
      <c r="B166" s="10" t="s">
        <v>239</v>
      </c>
      <c r="C166" s="28" t="s">
        <v>240</v>
      </c>
      <c r="D166" s="16">
        <f>'2016 pax'!Q166</f>
        <v>727395</v>
      </c>
      <c r="E166" s="12">
        <f>'2017 pax'!E166/'2016 pax'!E166-1</f>
        <v>0.05454224050653256</v>
      </c>
      <c r="F166" s="12">
        <f>'2017 pax'!F166/'2016 pax'!F166-1</f>
        <v>-0.011530971334859363</v>
      </c>
      <c r="G166" s="12">
        <f>'2017 pax'!G166/'2016 pax'!G166-1</f>
        <v>-0.0379131417356785</v>
      </c>
      <c r="H166" s="12">
        <f>'2017 pax'!H166/'2016 pax'!H166-1</f>
        <v>0.24757400710206356</v>
      </c>
      <c r="I166" s="12">
        <f>'2017 pax'!I166/'2016 pax'!I166-1</f>
        <v>0.06633111630415245</v>
      </c>
      <c r="J166" s="12">
        <f>'2017 pax'!J166/'2016 pax'!J166-1</f>
        <v>0.12169226405154587</v>
      </c>
      <c r="K166" s="12">
        <f>'2017 pax'!K166/'2016 pax'!K166-1</f>
        <v>0.17222212387813984</v>
      </c>
      <c r="L166" s="12">
        <f>'2017 pax'!L166/'2016 pax'!L166-1</f>
        <v>0.0660828309492385</v>
      </c>
      <c r="M166" s="12">
        <f>'2017 pax'!M166/'2016 pax'!M166-1</f>
        <v>0.010250972074938192</v>
      </c>
      <c r="N166" s="12">
        <f>'2017 pax'!N166/'2016 pax'!N166-1</f>
        <v>0.057136861669439654</v>
      </c>
      <c r="O166" s="12">
        <f>'2017 pax'!O166/'2016 pax'!O166-1</f>
        <v>0.30717289090494826</v>
      </c>
      <c r="P166" s="12">
        <f>'2017 pax'!P166/'2016 pax'!P166-1</f>
        <v>0.004587540575179405</v>
      </c>
    </row>
    <row r="167" spans="1:16" ht="12.75">
      <c r="A167" s="10" t="s">
        <v>230</v>
      </c>
      <c r="B167" s="10" t="s">
        <v>231</v>
      </c>
      <c r="C167" s="28" t="s">
        <v>232</v>
      </c>
      <c r="D167" s="16">
        <f>'2016 pax'!Q167</f>
        <v>20721148</v>
      </c>
      <c r="E167" s="12">
        <f>'2017 pax'!E167/'2016 pax'!E167-1</f>
        <v>0.0017038977492109808</v>
      </c>
      <c r="F167" s="12">
        <f>'2017 pax'!F167/'2016 pax'!F167-1</f>
        <v>-0.020829265158491928</v>
      </c>
      <c r="G167" s="12">
        <f>'2017 pax'!G167/'2016 pax'!G167-1</f>
        <v>0.0010481327069811197</v>
      </c>
      <c r="H167" s="12">
        <f>'2017 pax'!H167/'2016 pax'!H167-1</f>
        <v>0.06925857544632441</v>
      </c>
      <c r="I167" s="12">
        <f>'2017 pax'!I167/'2016 pax'!I167-1</f>
        <v>0.046435225287867254</v>
      </c>
      <c r="J167" s="12">
        <f>'2017 pax'!J167/'2016 pax'!J167-1</f>
        <v>0.02578330200941137</v>
      </c>
      <c r="K167" s="12">
        <f>'2017 pax'!K167/'2016 pax'!K167-1</f>
        <v>0.040596693287479724</v>
      </c>
      <c r="L167" s="12">
        <f>'2017 pax'!L167/'2016 pax'!L167-1</f>
        <v>0.02526440076455394</v>
      </c>
      <c r="M167" s="12">
        <f>'2017 pax'!M167/'2016 pax'!M167-1</f>
        <v>0.021226986177736995</v>
      </c>
      <c r="N167" s="12">
        <f>'2017 pax'!N167/'2016 pax'!N167-1</f>
        <v>0.014204991157019453</v>
      </c>
      <c r="O167" s="12">
        <f>'2017 pax'!O167/'2016 pax'!O167-1</f>
        <v>0.026964398321285277</v>
      </c>
      <c r="P167" s="12">
        <f>'2017 pax'!P167/'2016 pax'!P167-1</f>
        <v>0.013699160803684052</v>
      </c>
    </row>
    <row r="168" spans="1:16" ht="12.75">
      <c r="A168" s="10" t="s">
        <v>230</v>
      </c>
      <c r="B168" s="10" t="s">
        <v>241</v>
      </c>
      <c r="C168" s="28" t="s">
        <v>242</v>
      </c>
      <c r="D168" s="16">
        <f>'2016 pax'!Q168</f>
        <v>179599</v>
      </c>
      <c r="E168" s="12">
        <f>'2017 pax'!E168/'2016 pax'!E168-1</f>
        <v>-0.08541222294352224</v>
      </c>
      <c r="F168" s="12">
        <f>'2017 pax'!F168/'2016 pax'!F168-1</f>
        <v>-0.12026391429318006</v>
      </c>
      <c r="G168" s="12">
        <f>'2017 pax'!G168/'2016 pax'!G168-1</f>
        <v>0.02706333973128605</v>
      </c>
      <c r="H168" s="12">
        <f>'2017 pax'!H168/'2016 pax'!H168-1</f>
        <v>-0.17954070981210857</v>
      </c>
      <c r="I168" s="12">
        <f>'2017 pax'!I168/'2016 pax'!I168-1</f>
        <v>-0.03656319002467856</v>
      </c>
      <c r="J168" s="12">
        <f>'2017 pax'!J168/'2016 pax'!J168-1</f>
        <v>-0.037357841840782835</v>
      </c>
      <c r="K168" s="12">
        <f>'2017 pax'!K168/'2016 pax'!K168-1</f>
        <v>-0.051175656984785656</v>
      </c>
      <c r="L168" s="12">
        <f>'2017 pax'!L168/'2016 pax'!L168-1</f>
        <v>0.03389942948122604</v>
      </c>
      <c r="M168" s="12">
        <f>'2017 pax'!M168/'2016 pax'!M168-1</f>
        <v>-0.07912992357436799</v>
      </c>
      <c r="N168" s="12">
        <f>'2017 pax'!N168/'2016 pax'!N168-1</f>
        <v>-0.05289657623504329</v>
      </c>
      <c r="O168" s="12">
        <f>'2017 pax'!O168/'2016 pax'!O168-1</f>
        <v>-0.034497444633730834</v>
      </c>
      <c r="P168" s="12">
        <f>'2017 pax'!P168/'2016 pax'!P168-1</f>
        <v>-0.02812751138494507</v>
      </c>
    </row>
    <row r="169" spans="1:16" ht="12.75">
      <c r="A169" s="10" t="s">
        <v>230</v>
      </c>
      <c r="B169" s="10" t="s">
        <v>243</v>
      </c>
      <c r="C169" s="28" t="s">
        <v>244</v>
      </c>
      <c r="D169" s="16">
        <f>'2016 pax'!Q169</f>
        <v>1582782</v>
      </c>
      <c r="E169" s="12">
        <f>'2017 pax'!E169/'2016 pax'!E169-1</f>
        <v>0.015771861620983207</v>
      </c>
      <c r="F169" s="12">
        <f>'2017 pax'!F169/'2016 pax'!F169-1</f>
        <v>-0.02475884495114511</v>
      </c>
      <c r="G169" s="12">
        <f>'2017 pax'!G169/'2016 pax'!G169-1</f>
        <v>0.006022570568204211</v>
      </c>
      <c r="H169" s="12">
        <f>'2017 pax'!H169/'2016 pax'!H169-1</f>
        <v>0.0672085210017459</v>
      </c>
      <c r="I169" s="12">
        <f>'2017 pax'!I169/'2016 pax'!I169-1</f>
        <v>-0.0046205544665359755</v>
      </c>
      <c r="J169" s="12">
        <f>'2017 pax'!J169/'2016 pax'!J169-1</f>
        <v>-0.015073667018272174</v>
      </c>
      <c r="K169" s="12">
        <f>'2017 pax'!K169/'2016 pax'!K169-1</f>
        <v>0.0508252063015755</v>
      </c>
      <c r="L169" s="12">
        <f>'2017 pax'!L169/'2016 pax'!L169-1</f>
        <v>0.030909680708095744</v>
      </c>
      <c r="M169" s="12">
        <f>'2017 pax'!M169/'2016 pax'!M169-1</f>
        <v>0.0028382070985371044</v>
      </c>
      <c r="N169" s="12">
        <f>'2017 pax'!N169/'2016 pax'!N169-1</f>
        <v>0.018750741446326158</v>
      </c>
      <c r="O169" s="12">
        <f>'2017 pax'!O169/'2016 pax'!O169-1</f>
        <v>0.045901663795482106</v>
      </c>
      <c r="P169" s="12">
        <f>'2017 pax'!P169/'2016 pax'!P169-1</f>
        <v>0.08063780682001531</v>
      </c>
    </row>
    <row r="170" spans="1:16" ht="12.75">
      <c r="A170" s="30" t="s">
        <v>245</v>
      </c>
      <c r="B170" s="30"/>
      <c r="C170" s="31"/>
      <c r="D170" s="16">
        <f>'2016 pax'!Q170</f>
        <v>39679559</v>
      </c>
      <c r="E170" s="56">
        <f>'2017 pax'!E170/'2016 pax'!E170-1</f>
        <v>0.021079967402047428</v>
      </c>
      <c r="F170" s="56">
        <f>'2017 pax'!F170/'2016 pax'!F170-1</f>
        <v>-0.005000764267144353</v>
      </c>
      <c r="G170" s="56">
        <f>'2017 pax'!G170/'2016 pax'!G170-1</f>
        <v>0.014908835836890066</v>
      </c>
      <c r="H170" s="56">
        <f>'2017 pax'!H170/'2016 pax'!H170-1</f>
        <v>0.09269542864886704</v>
      </c>
      <c r="I170" s="56">
        <f>'2017 pax'!I170/'2016 pax'!I170-1</f>
        <v>0.05834762518124581</v>
      </c>
      <c r="J170" s="56">
        <f>'2017 pax'!J170/'2016 pax'!J170-1</f>
        <v>0.04129272528422412</v>
      </c>
      <c r="K170" s="56">
        <f>'2017 pax'!K170/'2016 pax'!K170-1</f>
        <v>0.05681427052890475</v>
      </c>
      <c r="L170" s="56">
        <f>'2017 pax'!L170/'2016 pax'!L170-1</f>
        <v>0.04438046162143405</v>
      </c>
      <c r="M170" s="56">
        <f>'2017 pax'!M170/'2016 pax'!M170-1</f>
        <v>0.03299315679323289</v>
      </c>
      <c r="N170" s="56">
        <f>'2017 pax'!N170/'2016 pax'!N170-1</f>
        <v>0.025610287160174883</v>
      </c>
      <c r="O170" s="56">
        <f>'2017 pax'!O170/'2016 pax'!O170-1</f>
        <v>0.04315582149463415</v>
      </c>
      <c r="P170" s="56">
        <f>'2017 pax'!P170/'2016 pax'!P170-1</f>
        <v>0.0316066566022255</v>
      </c>
    </row>
    <row r="171" spans="1:16" ht="12.75">
      <c r="A171" s="36" t="s">
        <v>264</v>
      </c>
      <c r="B171" s="36" t="s">
        <v>267</v>
      </c>
      <c r="C171" s="37" t="s">
        <v>268</v>
      </c>
      <c r="D171" s="16">
        <f>'2016 pax'!Q171</f>
        <v>14900815</v>
      </c>
      <c r="E171" s="12">
        <f>'2017 pax'!E171/'2016 pax'!E171-1</f>
        <v>0.12964627530260775</v>
      </c>
      <c r="F171" s="12">
        <f>'2017 pax'!F171/'2016 pax'!F171-1</f>
        <v>0.10982687637486466</v>
      </c>
      <c r="G171" s="12">
        <f>'2017 pax'!G171/'2016 pax'!G171-1</f>
        <v>0.14928963883325141</v>
      </c>
      <c r="H171" s="12">
        <f>'2017 pax'!H171/'2016 pax'!H171-1</f>
        <v>0.09057985447206285</v>
      </c>
      <c r="I171" s="12">
        <f>'2017 pax'!I171/'2016 pax'!I171-1</f>
        <v>0.1000593853696945</v>
      </c>
      <c r="J171" s="12">
        <f>'2017 pax'!J171/'2016 pax'!J171-1</f>
        <v>0.06809335379148829</v>
      </c>
      <c r="K171" s="12">
        <f>'2017 pax'!K171/'2016 pax'!K171-1</f>
        <v>0.051258916456602854</v>
      </c>
      <c r="L171" s="12">
        <f>'2017 pax'!L171/'2016 pax'!L171-1</f>
        <v>0.09213735780136201</v>
      </c>
      <c r="M171" s="12">
        <f>'2017 pax'!M171/'2016 pax'!M171-1</f>
        <v>0.08423606557377039</v>
      </c>
      <c r="N171" s="12">
        <f>'2017 pax'!N171/'2016 pax'!N171-1</f>
        <v>0.10357793711858787</v>
      </c>
      <c r="O171" s="12">
        <f>'2017 pax'!O171/'2016 pax'!O171-1</f>
        <v>0.13508264616689836</v>
      </c>
      <c r="P171" s="12">
        <f>'2017 pax'!P171/'2016 pax'!P171-1</f>
        <v>0.1023565187013944</v>
      </c>
    </row>
    <row r="172" spans="1:16" ht="12.75">
      <c r="A172" s="36" t="s">
        <v>264</v>
      </c>
      <c r="B172" s="36" t="s">
        <v>276</v>
      </c>
      <c r="C172" s="37" t="s">
        <v>277</v>
      </c>
      <c r="D172" s="16">
        <f>'2016 pax'!Q172</f>
        <v>2732755</v>
      </c>
      <c r="E172" s="12">
        <f>'2017 pax'!E172/'2016 pax'!E172-1</f>
        <v>0.016165355396184022</v>
      </c>
      <c r="F172" s="12">
        <f>'2017 pax'!F172/'2016 pax'!F172-1</f>
        <v>0.11954620183795628</v>
      </c>
      <c r="G172" s="12">
        <f>'2017 pax'!G172/'2016 pax'!G172-1</f>
        <v>0.0360356252659737</v>
      </c>
      <c r="H172" s="12">
        <f>'2017 pax'!H172/'2016 pax'!H172-1</f>
        <v>-0.02068923515951937</v>
      </c>
      <c r="I172" s="12">
        <f>'2017 pax'!I172/'2016 pax'!I172-1</f>
        <v>-0.02674665252552033</v>
      </c>
      <c r="J172" s="12">
        <f>'2017 pax'!J172/'2016 pax'!J172-1</f>
        <v>-0.06417540578731751</v>
      </c>
      <c r="K172" s="12">
        <f>'2017 pax'!K172/'2016 pax'!K172-1</f>
        <v>-0.191184179707106</v>
      </c>
      <c r="L172" s="12">
        <f>'2017 pax'!L172/'2016 pax'!L172-1</f>
        <v>-0.20573757800319037</v>
      </c>
      <c r="M172" s="12">
        <f>'2017 pax'!M172/'2016 pax'!M172-1</f>
        <v>-0.11819076948861373</v>
      </c>
      <c r="N172" s="12">
        <f>'2017 pax'!N172/'2016 pax'!N172-1</f>
        <v>-0.1284156835260678</v>
      </c>
      <c r="O172" s="12">
        <f>'2017 pax'!O172/'2016 pax'!O172-1</f>
        <v>0.006326019191980947</v>
      </c>
      <c r="P172" s="12">
        <f>'2017 pax'!P172/'2016 pax'!P172-1</f>
        <v>0.00353963710842109</v>
      </c>
    </row>
    <row r="173" spans="1:16" ht="12.75">
      <c r="A173" s="36" t="s">
        <v>264</v>
      </c>
      <c r="B173" s="36" t="s">
        <v>271</v>
      </c>
      <c r="C173" s="37" t="s">
        <v>272</v>
      </c>
      <c r="D173" s="16">
        <f>'2016 pax'!Q173</f>
        <v>2533132</v>
      </c>
      <c r="E173" s="12">
        <f>'2017 pax'!E173/'2016 pax'!E173-1</f>
        <v>0.5870103140465288</v>
      </c>
      <c r="F173" s="12">
        <f>'2017 pax'!F173/'2016 pax'!F173-1</f>
        <v>0.4960616478677562</v>
      </c>
      <c r="G173" s="12">
        <f>'2017 pax'!G173/'2016 pax'!G173-1</f>
        <v>0.5491689837038516</v>
      </c>
      <c r="H173" s="12">
        <f>'2017 pax'!H173/'2016 pax'!H173-1</f>
        <v>0.49333049108689275</v>
      </c>
      <c r="I173" s="12">
        <f>'2017 pax'!I173/'2016 pax'!I173-1</f>
        <v>0.4095579677205041</v>
      </c>
      <c r="J173" s="12">
        <f>'2017 pax'!J173/'2016 pax'!J173-1</f>
        <v>0.3999529511397586</v>
      </c>
      <c r="K173" s="12">
        <f>'2017 pax'!K173/'2016 pax'!K173-1</f>
        <v>0.33026975015760307</v>
      </c>
      <c r="L173" s="12">
        <f>'2017 pax'!L173/'2016 pax'!L173-1</f>
        <v>0.3299271825238057</v>
      </c>
      <c r="M173" s="12">
        <f>'2017 pax'!M173/'2016 pax'!M173-1</f>
        <v>0.2823828086471374</v>
      </c>
      <c r="N173" s="12">
        <f>'2017 pax'!N173/'2016 pax'!N173-1</f>
        <v>0.241687246863578</v>
      </c>
      <c r="O173" s="12">
        <f>'2017 pax'!O173/'2016 pax'!O173-1</f>
        <v>0.45159132914281064</v>
      </c>
      <c r="P173" s="12">
        <f>'2017 pax'!P173/'2016 pax'!P173-1</f>
        <v>0.45254304819318847</v>
      </c>
    </row>
    <row r="174" spans="1:16" ht="12.75">
      <c r="A174" s="36" t="s">
        <v>264</v>
      </c>
      <c r="B174" s="36" t="s">
        <v>286</v>
      </c>
      <c r="C174" s="37" t="s">
        <v>287</v>
      </c>
      <c r="D174" s="16">
        <f>'2016 pax'!Q174</f>
        <v>232132</v>
      </c>
      <c r="E174" s="12">
        <f>'2017 pax'!E174/'2016 pax'!E174-1</f>
        <v>0.05204702546227913</v>
      </c>
      <c r="F174" s="12">
        <f>'2017 pax'!F174/'2016 pax'!F174-1</f>
        <v>-0.056575735059972376</v>
      </c>
      <c r="G174" s="12">
        <f>'2017 pax'!G174/'2016 pax'!G174-1</f>
        <v>0.07405501229484757</v>
      </c>
      <c r="H174" s="12">
        <f>'2017 pax'!H174/'2016 pax'!H174-1</f>
        <v>0.00911026390057934</v>
      </c>
      <c r="I174" s="12">
        <f>'2017 pax'!I174/'2016 pax'!I174-1</f>
        <v>0.01767254110465699</v>
      </c>
      <c r="J174" s="12">
        <f>'2017 pax'!J174/'2016 pax'!J174-1</f>
        <v>0.0503741173990937</v>
      </c>
      <c r="K174" s="12">
        <f>'2017 pax'!K174/'2016 pax'!K174-1</f>
        <v>-0.06227775582773609</v>
      </c>
      <c r="L174" s="12">
        <f>'2017 pax'!L174/'2016 pax'!L174-1</f>
        <v>-0.05233679184647877</v>
      </c>
      <c r="M174" s="12">
        <f>'2017 pax'!M174/'2016 pax'!M174-1</f>
        <v>-0.03428960318291274</v>
      </c>
      <c r="N174" s="12">
        <f>'2017 pax'!N174/'2016 pax'!N174-1</f>
        <v>-0.0919451155581894</v>
      </c>
      <c r="O174" s="12">
        <f>'2017 pax'!O174/'2016 pax'!O174-1</f>
        <v>-0.08456713962574547</v>
      </c>
      <c r="P174" s="12">
        <f>'2017 pax'!P174/'2016 pax'!P174-1</f>
        <v>-0.13198150124510855</v>
      </c>
    </row>
    <row r="175" spans="1:16" ht="12.75">
      <c r="A175" s="36" t="s">
        <v>264</v>
      </c>
      <c r="B175" s="36" t="s">
        <v>275</v>
      </c>
      <c r="C175" s="37" t="s">
        <v>274</v>
      </c>
      <c r="D175" s="16">
        <f>'2016 pax'!Q175</f>
        <v>1613775</v>
      </c>
      <c r="E175" s="12">
        <f>'2017 pax'!E175/'2016 pax'!E175-1</f>
        <v>0.20403548743441036</v>
      </c>
      <c r="F175" s="12">
        <f>'2017 pax'!F175/'2016 pax'!F175-1</f>
        <v>0.007039659476936855</v>
      </c>
      <c r="G175" s="12">
        <f>'2017 pax'!G175/'2016 pax'!G175-1</f>
        <v>0.05658717105263156</v>
      </c>
      <c r="H175" s="12">
        <f>'2017 pax'!H175/'2016 pax'!H175-1</f>
        <v>0.20425263937766247</v>
      </c>
      <c r="I175" s="12">
        <f>'2017 pax'!I175/'2016 pax'!I175-1</f>
        <v>0.20252724239520115</v>
      </c>
      <c r="J175" s="12">
        <f>'2017 pax'!J175/'2016 pax'!J175-1</f>
        <v>0.1928254004543961</v>
      </c>
      <c r="K175" s="12">
        <f>'2017 pax'!K175/'2016 pax'!K175-1</f>
        <v>0.21718283946143346</v>
      </c>
      <c r="L175" s="12">
        <f>'2017 pax'!L175/'2016 pax'!L175-1</f>
        <v>0.30874798532286274</v>
      </c>
      <c r="M175" s="12">
        <f>'2017 pax'!M175/'2016 pax'!M175-1</f>
        <v>0.2627712683921615</v>
      </c>
      <c r="N175" s="12">
        <f>'2017 pax'!N175/'2016 pax'!N175-1</f>
        <v>0.23434641082747998</v>
      </c>
      <c r="O175" s="12">
        <f>'2017 pax'!O175/'2016 pax'!O175-1</f>
        <v>0.3026668150291161</v>
      </c>
      <c r="P175" s="12">
        <f>'2017 pax'!P175/'2016 pax'!P175-1</f>
        <v>0.2375089357689324</v>
      </c>
    </row>
    <row r="176" spans="1:16" ht="12.75">
      <c r="A176" s="36" t="s">
        <v>264</v>
      </c>
      <c r="B176" s="36" t="s">
        <v>270</v>
      </c>
      <c r="C176" s="37" t="s">
        <v>269</v>
      </c>
      <c r="D176" s="16">
        <f>'2016 pax'!Q176</f>
        <v>29707364</v>
      </c>
      <c r="E176" s="12">
        <f>'2017 pax'!E176/'2016 pax'!E176-1</f>
        <v>0.12498145789290849</v>
      </c>
      <c r="F176" s="12">
        <f>'2017 pax'!F176/'2016 pax'!F176-1</f>
        <v>-0.0042238924018024315</v>
      </c>
      <c r="G176" s="12">
        <f>'2017 pax'!G176/'2016 pax'!G176-1</f>
        <v>0.0012747541173652177</v>
      </c>
      <c r="H176" s="12">
        <f>'2017 pax'!H176/'2016 pax'!H176-1</f>
        <v>0.002520057799067388</v>
      </c>
      <c r="I176" s="12">
        <f>'2017 pax'!I176/'2016 pax'!I176-1</f>
        <v>-0.0005098641130877324</v>
      </c>
      <c r="J176" s="12">
        <f>'2017 pax'!J176/'2016 pax'!J176-1</f>
        <v>-0.010210688448858196</v>
      </c>
      <c r="K176" s="12">
        <f>'2017 pax'!K176/'2016 pax'!K176-1</f>
        <v>-0.07224014761223285</v>
      </c>
      <c r="L176" s="12">
        <f>'2017 pax'!L176/'2016 pax'!L176-1</f>
        <v>-0.05945773779832875</v>
      </c>
      <c r="M176" s="12">
        <f>'2017 pax'!M176/'2016 pax'!M176-1</f>
        <v>0.028630359906154812</v>
      </c>
      <c r="N176" s="12">
        <f>'2017 pax'!N176/'2016 pax'!N176-1</f>
        <v>-0.04668522931880159</v>
      </c>
      <c r="O176" s="12">
        <f>'2017 pax'!O176/'2016 pax'!O176-1</f>
        <v>0.019444395379424995</v>
      </c>
      <c r="P176" s="12">
        <f>'2017 pax'!P176/'2016 pax'!P176-1</f>
        <v>0.0194190673144079</v>
      </c>
    </row>
    <row r="177" spans="1:16" ht="12.75">
      <c r="A177" s="36" t="s">
        <v>264</v>
      </c>
      <c r="B177" s="36" t="s">
        <v>288</v>
      </c>
      <c r="C177" s="37" t="s">
        <v>289</v>
      </c>
      <c r="D177" s="16">
        <f>'2016 pax'!Q177</f>
        <v>321675</v>
      </c>
      <c r="E177" s="12">
        <f>'2017 pax'!E177/'2016 pax'!E177-1</f>
        <v>0.2429936305732483</v>
      </c>
      <c r="F177" s="12">
        <f>'2017 pax'!F177/'2016 pax'!F177-1</f>
        <v>0.49506146895029945</v>
      </c>
      <c r="G177" s="12">
        <f>'2017 pax'!G177/'2016 pax'!G177-1</f>
        <v>-0.10788852149267836</v>
      </c>
      <c r="H177" s="12">
        <f>'2017 pax'!H177/'2016 pax'!H177-1</f>
        <v>-0.27689647144900065</v>
      </c>
      <c r="I177" s="12">
        <f>'2017 pax'!I177/'2016 pax'!I177-1</f>
        <v>-0.29962487283825023</v>
      </c>
      <c r="J177" s="12">
        <f>'2017 pax'!J177/'2016 pax'!J177-1</f>
        <v>-0.39700895884641463</v>
      </c>
      <c r="K177" s="12">
        <f>'2017 pax'!K177/'2016 pax'!K177-1</f>
        <v>-0.44087668834417204</v>
      </c>
      <c r="L177" s="12">
        <f>'2017 pax'!L177/'2016 pax'!L177-1</f>
        <v>-0.22728168181690256</v>
      </c>
      <c r="M177" s="12">
        <f>'2017 pax'!M177/'2016 pax'!M177-1</f>
        <v>-0.36290621067436524</v>
      </c>
      <c r="N177" s="12">
        <f>'2017 pax'!N177/'2016 pax'!N177-1</f>
        <v>0.27236662672011236</v>
      </c>
      <c r="O177" s="12">
        <f>'2017 pax'!O177/'2016 pax'!O177-1</f>
        <v>0.275483671940417</v>
      </c>
      <c r="P177" s="12">
        <f>'2017 pax'!P177/'2016 pax'!P177-1</f>
        <v>0.4652490559251934</v>
      </c>
    </row>
    <row r="178" spans="1:16" ht="12.75">
      <c r="A178" s="36" t="s">
        <v>264</v>
      </c>
      <c r="B178" s="36" t="s">
        <v>282</v>
      </c>
      <c r="C178" s="37" t="s">
        <v>283</v>
      </c>
      <c r="D178" s="16">
        <f>'2016 pax'!Q178</f>
        <v>150728</v>
      </c>
      <c r="E178" s="12">
        <f>'2017 pax'!E178/'2016 pax'!E178-1</f>
        <v>0.2826183893694818</v>
      </c>
      <c r="F178" s="12">
        <f>'2017 pax'!F178/'2016 pax'!F178-1</f>
        <v>0.006831489915419597</v>
      </c>
      <c r="G178" s="12">
        <f>'2017 pax'!G178/'2016 pax'!G178-1</f>
        <v>0.3207474102042791</v>
      </c>
      <c r="H178" s="12">
        <f>'2017 pax'!H178/'2016 pax'!H178-1</f>
        <v>0.22894327576328077</v>
      </c>
      <c r="I178" s="12">
        <f>'2017 pax'!I178/'2016 pax'!I178-1</f>
        <v>0.1410527852814485</v>
      </c>
      <c r="J178" s="12">
        <f>'2017 pax'!J178/'2016 pax'!J178-1</f>
        <v>0.29718309859154934</v>
      </c>
      <c r="K178" s="12">
        <f>'2017 pax'!K178/'2016 pax'!K178-1</f>
        <v>0.1634362287628619</v>
      </c>
      <c r="L178" s="12">
        <f>'2017 pax'!L178/'2016 pax'!L178-1</f>
        <v>0.11545482202616375</v>
      </c>
      <c r="M178" s="12">
        <f>'2017 pax'!M178/'2016 pax'!M178-1</f>
        <v>0.06495583837540853</v>
      </c>
      <c r="N178" s="12">
        <f>'2017 pax'!N178/'2016 pax'!N178-1</f>
        <v>0.3021748845523611</v>
      </c>
      <c r="O178" s="12">
        <f>'2017 pax'!O178/'2016 pax'!O178-1</f>
        <v>0.1783086781109089</v>
      </c>
      <c r="P178" s="12">
        <f>'2017 pax'!P178/'2016 pax'!P178-1</f>
        <v>0.14395303326810183</v>
      </c>
    </row>
    <row r="179" spans="1:16" ht="12.75">
      <c r="A179" s="36" t="s">
        <v>264</v>
      </c>
      <c r="B179" s="36" t="s">
        <v>265</v>
      </c>
      <c r="C179" s="37" t="s">
        <v>266</v>
      </c>
      <c r="D179" s="16">
        <f>'2016 pax'!Q179</f>
        <v>25043088</v>
      </c>
      <c r="E179" s="12">
        <f>'2017 pax'!E179/'2016 pax'!E179-1</f>
        <v>0.11618389709649901</v>
      </c>
      <c r="F179" s="12">
        <f>'2017 pax'!F179/'2016 pax'!F179-1</f>
        <v>-0.020308911290452314</v>
      </c>
      <c r="G179" s="12">
        <f>'2017 pax'!G179/'2016 pax'!G179-1</f>
        <v>0.03915892989865233</v>
      </c>
      <c r="H179" s="12">
        <f>'2017 pax'!H179/'2016 pax'!H179-1</f>
        <v>0.013665372324613623</v>
      </c>
      <c r="I179" s="12">
        <f>'2017 pax'!I179/'2016 pax'!I179-1</f>
        <v>0.014454300468514036</v>
      </c>
      <c r="J179" s="12">
        <f>'2017 pax'!J179/'2016 pax'!J179-1</f>
        <v>-0.0006900352470003979</v>
      </c>
      <c r="K179" s="12">
        <f>'2017 pax'!K179/'2016 pax'!K179-1</f>
        <v>-0.03701625718838897</v>
      </c>
      <c r="L179" s="12">
        <f>'2017 pax'!L179/'2016 pax'!L179-1</f>
        <v>-0.03032442774241728</v>
      </c>
      <c r="M179" s="12">
        <f>'2017 pax'!M179/'2016 pax'!M179-1</f>
        <v>0.02094365340522253</v>
      </c>
      <c r="N179" s="12">
        <f>'2017 pax'!N179/'2016 pax'!N179-1</f>
        <v>-0.04384418041064786</v>
      </c>
      <c r="O179" s="12">
        <f>'2017 pax'!O179/'2016 pax'!O179-1</f>
        <v>-0.015263966008877361</v>
      </c>
      <c r="P179" s="12">
        <f>'2017 pax'!P179/'2016 pax'!P179-1</f>
        <v>-0.0026505392103923775</v>
      </c>
    </row>
    <row r="180" spans="1:16" ht="12.75">
      <c r="A180" s="36" t="s">
        <v>264</v>
      </c>
      <c r="B180" s="36" t="s">
        <v>290</v>
      </c>
      <c r="C180" s="37" t="s">
        <v>291</v>
      </c>
      <c r="D180" s="16">
        <f>'2016 pax'!Q180</f>
        <v>57765397</v>
      </c>
      <c r="E180" s="12">
        <f>'2017 pax'!E180/'2016 pax'!E180-1</f>
        <v>0.12183034629832346</v>
      </c>
      <c r="F180" s="12">
        <f>'2017 pax'!F180/'2016 pax'!F180-1</f>
        <v>0.10948809214843647</v>
      </c>
      <c r="G180" s="12">
        <f>'2017 pax'!G180/'2016 pax'!G180-1</f>
        <v>0.11608512682112382</v>
      </c>
      <c r="H180" s="12">
        <f>'2017 pax'!H180/'2016 pax'!H180-1</f>
        <v>0.059864671095990474</v>
      </c>
      <c r="I180" s="12">
        <f>'2017 pax'!I180/'2016 pax'!I180-1</f>
        <v>0.06465185484660818</v>
      </c>
      <c r="J180" s="12">
        <f>'2017 pax'!J180/'2016 pax'!J180-1</f>
        <v>0.04004370152327685</v>
      </c>
      <c r="K180" s="12">
        <f>'2017 pax'!K180/'2016 pax'!K180-1</f>
        <v>0.010590423139990257</v>
      </c>
      <c r="L180" s="12">
        <f>'2017 pax'!L180/'2016 pax'!L180-1</f>
        <v>0.04190813823597184</v>
      </c>
      <c r="M180" s="12">
        <f>'2017 pax'!M180/'2016 pax'!M180-1</f>
        <v>0.06624299913999776</v>
      </c>
      <c r="N180" s="12">
        <f>'2017 pax'!N180/'2016 pax'!N180-1</f>
        <v>0.060300610989442394</v>
      </c>
      <c r="O180" s="12">
        <f>'2017 pax'!O180/'2016 pax'!O180-1</f>
        <v>0.11331404302760717</v>
      </c>
      <c r="P180" s="12">
        <f>'2017 pax'!P180/'2016 pax'!P180-1</f>
        <v>0.10485698020839829</v>
      </c>
    </row>
    <row r="181" spans="1:16" ht="12.75">
      <c r="A181" s="36" t="s">
        <v>264</v>
      </c>
      <c r="B181" s="36" t="s">
        <v>280</v>
      </c>
      <c r="C181" s="37" t="s">
        <v>281</v>
      </c>
      <c r="D181" s="16">
        <f>'2016 pax'!Q181</f>
        <v>545321</v>
      </c>
      <c r="E181" s="12">
        <f>'2017 pax'!E181/'2016 pax'!E181-1</f>
        <v>0.10749319735668728</v>
      </c>
      <c r="F181" s="12">
        <f>'2017 pax'!F181/'2016 pax'!F181-1</f>
        <v>-0.07092924126172206</v>
      </c>
      <c r="G181" s="12">
        <f>'2017 pax'!G181/'2016 pax'!G181-1</f>
        <v>0.09185715000250094</v>
      </c>
      <c r="H181" s="12">
        <f>'2017 pax'!H181/'2016 pax'!H181-1</f>
        <v>-0.010283967202482924</v>
      </c>
      <c r="I181" s="12">
        <f>'2017 pax'!I181/'2016 pax'!I181-1</f>
        <v>-0.03813005428159966</v>
      </c>
      <c r="J181" s="12">
        <f>'2017 pax'!J181/'2016 pax'!J181-1</f>
        <v>-0.06367730913447667</v>
      </c>
      <c r="K181" s="12">
        <f>'2017 pax'!K181/'2016 pax'!K181-1</f>
        <v>0.020994012271148055</v>
      </c>
      <c r="L181" s="12">
        <f>'2017 pax'!L181/'2016 pax'!L181-1</f>
        <v>-0.028544372294372344</v>
      </c>
      <c r="M181" s="12">
        <f>'2017 pax'!M181/'2016 pax'!M181-1</f>
        <v>-0.1281017612524462</v>
      </c>
      <c r="N181" s="12">
        <f>'2017 pax'!N181/'2016 pax'!N181-1</f>
        <v>0.16377176015473882</v>
      </c>
      <c r="O181" s="12">
        <f>'2017 pax'!O181/'2016 pax'!O181-1</f>
        <v>-0.06972484140298107</v>
      </c>
      <c r="P181" s="12">
        <f>'2017 pax'!P181/'2016 pax'!P181-1</f>
        <v>0.5841794370519855</v>
      </c>
    </row>
    <row r="182" spans="1:16" ht="12.75">
      <c r="A182" s="36" t="s">
        <v>264</v>
      </c>
      <c r="B182" s="36" t="s">
        <v>284</v>
      </c>
      <c r="C182" s="37" t="s">
        <v>285</v>
      </c>
      <c r="D182" s="16">
        <f>'2016 pax'!Q182</f>
        <v>88704</v>
      </c>
      <c r="E182" s="12" t="e">
        <f>'2017 pax'!E182/'2016 pax'!E182-1</f>
        <v>#DIV/0!</v>
      </c>
      <c r="F182" s="12" t="e">
        <f>'2017 pax'!F182/'2016 pax'!F182-1</f>
        <v>#DIV/0!</v>
      </c>
      <c r="G182" s="12" t="e">
        <f>'2017 pax'!G182/'2016 pax'!G182-1</f>
        <v>#DIV/0!</v>
      </c>
      <c r="H182" s="12">
        <f>'2017 pax'!H182/'2016 pax'!H182-1</f>
        <v>-1</v>
      </c>
      <c r="I182" s="12">
        <f>'2017 pax'!I182/'2016 pax'!I182-1</f>
        <v>-0.7592353397055025</v>
      </c>
      <c r="J182" s="12">
        <f>'2017 pax'!J182/'2016 pax'!J182-1</f>
        <v>-0.7770193401592719</v>
      </c>
      <c r="K182" s="12">
        <f>'2017 pax'!K182/'2016 pax'!K182-1</f>
        <v>-0.9391042662418128</v>
      </c>
      <c r="L182" s="12">
        <f>'2017 pax'!L182/'2016 pax'!L182-1</f>
        <v>-0.9385564510377291</v>
      </c>
      <c r="M182" s="12">
        <f>'2017 pax'!M182/'2016 pax'!M182-1</f>
        <v>-0.836559295103279</v>
      </c>
      <c r="N182" s="12">
        <f>'2017 pax'!N182/'2016 pax'!N182-1</f>
        <v>-0.38613065326633167</v>
      </c>
      <c r="O182" s="12">
        <f>'2017 pax'!O182/'2016 pax'!O182-1</f>
        <v>-0.44918157594213937</v>
      </c>
      <c r="P182" s="12">
        <f>'2017 pax'!P182/'2016 pax'!P182-1</f>
        <v>3.4470842332613394</v>
      </c>
    </row>
    <row r="183" spans="1:16" ht="12.75">
      <c r="A183" s="36" t="s">
        <v>264</v>
      </c>
      <c r="B183" s="36" t="s">
        <v>278</v>
      </c>
      <c r="C183" s="37" t="s">
        <v>279</v>
      </c>
      <c r="D183" s="16">
        <f>'2016 pax'!Q183</f>
        <v>503371</v>
      </c>
      <c r="E183" s="12">
        <f>'2017 pax'!E183/'2016 pax'!E183-1</f>
        <v>0.5263435031748489</v>
      </c>
      <c r="F183" s="12">
        <f>'2017 pax'!F183/'2016 pax'!F183-1</f>
        <v>0.14734564038381315</v>
      </c>
      <c r="G183" s="12">
        <f>'2017 pax'!G183/'2016 pax'!G183-1</f>
        <v>0.19458377874626542</v>
      </c>
      <c r="H183" s="12">
        <f>'2017 pax'!H183/'2016 pax'!H183-1</f>
        <v>0.22933078492651804</v>
      </c>
      <c r="I183" s="12">
        <f>'2017 pax'!I183/'2016 pax'!I183-1</f>
        <v>0.1531430146298891</v>
      </c>
      <c r="J183" s="12">
        <f>'2017 pax'!J183/'2016 pax'!J183-1</f>
        <v>0.2539006084712456</v>
      </c>
      <c r="K183" s="12">
        <f>'2017 pax'!K183/'2016 pax'!K183-1</f>
        <v>0.2575663220824511</v>
      </c>
      <c r="L183" s="12">
        <f>'2017 pax'!L183/'2016 pax'!L183-1</f>
        <v>0.2066388914047641</v>
      </c>
      <c r="M183" s="12">
        <f>'2017 pax'!M183/'2016 pax'!M183-1</f>
        <v>0.09291622046526471</v>
      </c>
      <c r="N183" s="12">
        <f>'2017 pax'!N183/'2016 pax'!N183-1</f>
        <v>0.16591967088881665</v>
      </c>
      <c r="O183" s="12">
        <f>'2017 pax'!O183/'2016 pax'!O183-1</f>
        <v>0.028154558261219487</v>
      </c>
      <c r="P183" s="12">
        <f>'2017 pax'!P183/'2016 pax'!P183-1</f>
        <v>0.010863410439779342</v>
      </c>
    </row>
    <row r="184" spans="1:16" ht="12.75">
      <c r="A184" s="30" t="s">
        <v>273</v>
      </c>
      <c r="B184" s="30"/>
      <c r="C184" s="31"/>
      <c r="D184" s="16">
        <f>'2016 pax'!Q184</f>
        <v>136138257</v>
      </c>
      <c r="E184" s="81">
        <f>'2017 pax'!E184/'2016 pax'!E184-1</f>
        <v>0.13042370357749888</v>
      </c>
      <c r="F184" s="81">
        <f>'2017 pax'!F184/'2016 pax'!F184-1</f>
        <v>0.06781767143389317</v>
      </c>
      <c r="G184" s="81">
        <f>'2017 pax'!G184/'2016 pax'!G184-1</f>
        <v>0.08531004431579792</v>
      </c>
      <c r="H184" s="81">
        <f>'2017 pax'!H184/'2016 pax'!H184-1</f>
        <v>0.04772304015673723</v>
      </c>
      <c r="I184" s="81">
        <f>'2017 pax'!I184/'2016 pax'!I184-1</f>
        <v>0.047914544638006484</v>
      </c>
      <c r="J184" s="81">
        <f>'2017 pax'!J184/'2016 pax'!J184-1</f>
        <v>0.029403215392618254</v>
      </c>
      <c r="K184" s="81">
        <f>'2017 pax'!K184/'2016 pax'!K184-1</f>
        <v>-0.01038972603441346</v>
      </c>
      <c r="L184" s="81">
        <f>'2017 pax'!L184/'2016 pax'!L184-1</f>
        <v>0.0121623276146543</v>
      </c>
      <c r="M184" s="81">
        <f>'2017 pax'!M184/'2016 pax'!M184-1</f>
        <v>0.05121088181490552</v>
      </c>
      <c r="N184" s="81">
        <f>'2017 pax'!N184/'2016 pax'!N184-1</f>
        <v>0.024036200659951934</v>
      </c>
      <c r="O184" s="81">
        <f>'2017 pax'!O184/'2016 pax'!O184-1</f>
        <v>0.07791150735517749</v>
      </c>
      <c r="P184" s="81">
        <f>'2017 pax'!P184/'2016 pax'!P184-1</f>
        <v>0.0781787331310635</v>
      </c>
    </row>
    <row r="185" spans="1:16" s="45" customFormat="1" ht="12.75">
      <c r="A185" s="36" t="str">
        <f>'2014 pax'!A185</f>
        <v>Taiwan</v>
      </c>
      <c r="B185" s="36" t="str">
        <f>'2014 pax'!B185</f>
        <v>Hualien</v>
      </c>
      <c r="C185" s="64" t="str">
        <f>'2014 pax'!C185</f>
        <v>HUN</v>
      </c>
      <c r="D185" s="16">
        <f>'2016 pax'!Q185</f>
        <v>184347</v>
      </c>
      <c r="E185" s="12">
        <f>'2017 pax'!E185/'2016 pax'!E185-1</f>
        <v>0.36094961240310086</v>
      </c>
      <c r="F185" s="12">
        <f>'2017 pax'!F185/'2016 pax'!F185-1</f>
        <v>0.030834886097253156</v>
      </c>
      <c r="G185" s="12">
        <f>'2017 pax'!G185/'2016 pax'!G185-1</f>
        <v>0.3173796413948893</v>
      </c>
      <c r="H185" s="12">
        <f>'2017 pax'!H185/'2016 pax'!H185-1</f>
        <v>0.3588957055214723</v>
      </c>
      <c r="I185" s="12">
        <f>'2017 pax'!I185/'2016 pax'!I185-1</f>
        <v>0.4208790511828502</v>
      </c>
      <c r="J185" s="12">
        <f>'2017 pax'!J185/'2016 pax'!J185-1</f>
        <v>0.2868035911941951</v>
      </c>
      <c r="K185" s="12">
        <f>'2017 pax'!K185/'2016 pax'!K185-1</f>
        <v>0.05944676409185812</v>
      </c>
      <c r="L185" s="12">
        <f>'2017 pax'!L185/'2016 pax'!L185-1</f>
        <v>0.20762211486849158</v>
      </c>
      <c r="M185" s="12">
        <f>'2017 pax'!M185/'2016 pax'!M185-1</f>
        <v>0.37967103161929106</v>
      </c>
      <c r="N185" s="12">
        <f>'2017 pax'!N185/'2016 pax'!N185-1</f>
        <v>0.3241439156264603</v>
      </c>
      <c r="O185" s="12">
        <f>'2017 pax'!O185/'2016 pax'!O185-1</f>
        <v>0.35707678075855687</v>
      </c>
      <c r="P185" s="12">
        <f>'2017 pax'!P185/'2016 pax'!P185-1</f>
        <v>0.3543989254533244</v>
      </c>
    </row>
    <row r="186" spans="1:16" s="45" customFormat="1" ht="12.75">
      <c r="A186" s="36" t="str">
        <f>'2014 pax'!A186</f>
        <v>Taiwan</v>
      </c>
      <c r="B186" s="36" t="str">
        <f>'2014 pax'!B186</f>
        <v>Kaohsiung</v>
      </c>
      <c r="C186" s="64" t="str">
        <f>'2014 pax'!C186</f>
        <v>KHH</v>
      </c>
      <c r="D186" s="16">
        <f>'2016 pax'!Q186</f>
        <v>6396682</v>
      </c>
      <c r="E186" s="12">
        <f>'2017 pax'!E186/'2016 pax'!E186-1</f>
        <v>-0.039401402530093055</v>
      </c>
      <c r="F186" s="12">
        <f>'2017 pax'!F186/'2016 pax'!F186-1</f>
        <v>-0.12702552289423963</v>
      </c>
      <c r="G186" s="12">
        <f>'2017 pax'!G186/'2016 pax'!G186-1</f>
        <v>-0.03571308871667489</v>
      </c>
      <c r="H186" s="12">
        <f>'2017 pax'!H186/'2016 pax'!H186-1</f>
        <v>0.0651782620503647</v>
      </c>
      <c r="I186" s="12">
        <f>'2017 pax'!I186/'2016 pax'!I186-1</f>
        <v>0.04428889083940435</v>
      </c>
      <c r="J186" s="12">
        <f>'2017 pax'!J186/'2016 pax'!J186-1</f>
        <v>-0.020536938783991543</v>
      </c>
      <c r="K186" s="12">
        <f>'2017 pax'!K186/'2016 pax'!K186-1</f>
        <v>-0.03443114748752729</v>
      </c>
      <c r="L186" s="12">
        <f>'2017 pax'!L186/'2016 pax'!L186-1</f>
        <v>0.05275730935087508</v>
      </c>
      <c r="M186" s="12">
        <f>'2017 pax'!M186/'2016 pax'!M186-1</f>
        <v>0.003032946944202086</v>
      </c>
      <c r="N186" s="12">
        <f>'2017 pax'!N186/'2016 pax'!N186-1</f>
        <v>0.09174854278248734</v>
      </c>
      <c r="O186" s="12">
        <f>'2017 pax'!O186/'2016 pax'!O186-1</f>
        <v>0.10066409979332125</v>
      </c>
      <c r="P186" s="12">
        <f>'2017 pax'!P186/'2016 pax'!P186-1</f>
        <v>0.08132653040506921</v>
      </c>
    </row>
    <row r="187" spans="1:16" s="45" customFormat="1" ht="12.75">
      <c r="A187" s="36" t="str">
        <f>'2014 pax'!A187</f>
        <v>Taiwan</v>
      </c>
      <c r="B187" s="36" t="str">
        <f>'2014 pax'!B187</f>
        <v>Kinmen</v>
      </c>
      <c r="C187" s="64" t="str">
        <f>'2014 pax'!C187</f>
        <v>KNH</v>
      </c>
      <c r="D187" s="16">
        <f>'2016 pax'!Q187</f>
        <v>2339710</v>
      </c>
      <c r="E187" s="12">
        <f>'2017 pax'!E187/'2016 pax'!E187-1</f>
        <v>0.12855414219520123</v>
      </c>
      <c r="F187" s="12">
        <f>'2017 pax'!F187/'2016 pax'!F187-1</f>
        <v>-0.10381752557247903</v>
      </c>
      <c r="G187" s="12">
        <f>'2017 pax'!G187/'2016 pax'!G187-1</f>
        <v>0.014925990486601481</v>
      </c>
      <c r="H187" s="12">
        <f>'2017 pax'!H187/'2016 pax'!H187-1</f>
        <v>-0.03348735629859556</v>
      </c>
      <c r="I187" s="12">
        <f>'2017 pax'!I187/'2016 pax'!I187-1</f>
        <v>0.0200355096915954</v>
      </c>
      <c r="J187" s="12">
        <f>'2017 pax'!J187/'2016 pax'!J187-1</f>
        <v>-0.05145511216637422</v>
      </c>
      <c r="K187" s="12">
        <f>'2017 pax'!K187/'2016 pax'!K187-1</f>
        <v>-0.06172187110274996</v>
      </c>
      <c r="L187" s="12">
        <f>'2017 pax'!L187/'2016 pax'!L187-1</f>
        <v>0.0721450899497218</v>
      </c>
      <c r="M187" s="12">
        <f>'2017 pax'!M187/'2016 pax'!M187-1</f>
        <v>-0.06102627410526551</v>
      </c>
      <c r="N187" s="12">
        <f>'2017 pax'!N187/'2016 pax'!N187-1</f>
        <v>0.07622954799242598</v>
      </c>
      <c r="O187" s="12">
        <f>'2017 pax'!O187/'2016 pax'!O187-1</f>
        <v>0.008164835402986403</v>
      </c>
      <c r="P187" s="12">
        <f>'2017 pax'!P187/'2016 pax'!P187-1</f>
        <v>0.0024483240772457115</v>
      </c>
    </row>
    <row r="188" spans="1:16" s="45" customFormat="1" ht="12.75">
      <c r="A188" s="36" t="str">
        <f>'2014 pax'!A188</f>
        <v>Taiwan</v>
      </c>
      <c r="B188" s="36" t="str">
        <f>'2014 pax'!B188</f>
        <v>Makung</v>
      </c>
      <c r="C188" s="64" t="str">
        <f>'2014 pax'!C188</f>
        <v>MZG</v>
      </c>
      <c r="D188" s="16">
        <f>'2016 pax'!Q188</f>
        <v>2320249</v>
      </c>
      <c r="E188" s="12">
        <f>'2017 pax'!E188/'2016 pax'!E188-1</f>
        <v>0.1643864987671424</v>
      </c>
      <c r="F188" s="12">
        <f>'2017 pax'!F188/'2016 pax'!F188-1</f>
        <v>-0.1917199428961579</v>
      </c>
      <c r="G188" s="12">
        <f>'2017 pax'!G188/'2016 pax'!G188-1</f>
        <v>0.07922739348039864</v>
      </c>
      <c r="H188" s="12">
        <f>'2017 pax'!H188/'2016 pax'!H188-1</f>
        <v>0.03688432204981784</v>
      </c>
      <c r="I188" s="12">
        <f>'2017 pax'!I188/'2016 pax'!I188-1</f>
        <v>0.08012041985013774</v>
      </c>
      <c r="J188" s="12">
        <f>'2017 pax'!J188/'2016 pax'!J188-1</f>
        <v>-0.03569907223565938</v>
      </c>
      <c r="K188" s="12">
        <f>'2017 pax'!K188/'2016 pax'!K188-1</f>
        <v>-0.04367749802839804</v>
      </c>
      <c r="L188" s="12">
        <f>'2017 pax'!L188/'2016 pax'!L188-1</f>
        <v>0.12915174015936093</v>
      </c>
      <c r="M188" s="12">
        <f>'2017 pax'!M188/'2016 pax'!M188-1</f>
        <v>-0.0709434515549644</v>
      </c>
      <c r="N188" s="12">
        <f>'2017 pax'!N188/'2016 pax'!N188-1</f>
        <v>0.11490773205934013</v>
      </c>
      <c r="O188" s="12">
        <f>'2017 pax'!O188/'2016 pax'!O188-1</f>
        <v>-0.00041202253337024874</v>
      </c>
      <c r="P188" s="12">
        <f>'2017 pax'!P188/'2016 pax'!P188-1</f>
        <v>0.1441906226488412</v>
      </c>
    </row>
    <row r="189" spans="1:16" s="45" customFormat="1" ht="12.75">
      <c r="A189" s="36" t="str">
        <f>'2014 pax'!A189</f>
        <v>Taiwan</v>
      </c>
      <c r="B189" s="36" t="str">
        <f>'2014 pax'!B189</f>
        <v>Nangan</v>
      </c>
      <c r="C189" s="64" t="str">
        <f>'2014 pax'!C189</f>
        <v>LZN</v>
      </c>
      <c r="D189" s="16">
        <f>'2016 pax'!Q189</f>
        <v>259289</v>
      </c>
      <c r="E189" s="12">
        <f>'2017 pax'!E189/'2016 pax'!E189-1</f>
        <v>0.1666906371350496</v>
      </c>
      <c r="F189" s="12">
        <f>'2017 pax'!F189/'2016 pax'!F189-1</f>
        <v>-0.07491556647221365</v>
      </c>
      <c r="G189" s="12">
        <f>'2017 pax'!G189/'2016 pax'!G189-1</f>
        <v>0.20746172094026316</v>
      </c>
      <c r="H189" s="12">
        <f>'2017 pax'!H189/'2016 pax'!H189-1</f>
        <v>0.4079525775942454</v>
      </c>
      <c r="I189" s="12">
        <f>'2017 pax'!I189/'2016 pax'!I189-1</f>
        <v>0.6443990002272211</v>
      </c>
      <c r="J189" s="12">
        <f>'2017 pax'!J189/'2016 pax'!J189-1</f>
        <v>-0.23132589663936742</v>
      </c>
      <c r="K189" s="12">
        <f>'2017 pax'!K189/'2016 pax'!K189-1</f>
        <v>0.038859300588948154</v>
      </c>
      <c r="L189" s="12">
        <f>'2017 pax'!L189/'2016 pax'!L189-1</f>
        <v>0.07343210354733554</v>
      </c>
      <c r="M189" s="12">
        <f>'2017 pax'!M189/'2016 pax'!M189-1</f>
        <v>0.005695588948133823</v>
      </c>
      <c r="N189" s="12">
        <f>'2017 pax'!N189/'2016 pax'!N189-1</f>
        <v>0.08489444558311132</v>
      </c>
      <c r="O189" s="12">
        <f>'2017 pax'!O189/'2016 pax'!O189-1</f>
        <v>0.23863036825999795</v>
      </c>
      <c r="P189" s="12">
        <f>'2017 pax'!P189/'2016 pax'!P189-1</f>
        <v>0.25001637518831465</v>
      </c>
    </row>
    <row r="190" spans="1:16" s="45" customFormat="1" ht="12.75">
      <c r="A190" s="36" t="str">
        <f>'2014 pax'!A190</f>
        <v>Taiwan</v>
      </c>
      <c r="B190" s="36" t="str">
        <f>'2014 pax'!B190</f>
        <v>Taichung</v>
      </c>
      <c r="C190" s="64" t="str">
        <f>'2014 pax'!C190</f>
        <v>RMQ</v>
      </c>
      <c r="D190" s="16">
        <f>'2016 pax'!Q190</f>
        <v>2380116</v>
      </c>
      <c r="E190" s="12">
        <f>'2017 pax'!E190/'2016 pax'!E190-1</f>
        <v>0.005254308532997021</v>
      </c>
      <c r="F190" s="12">
        <f>'2017 pax'!F190/'2016 pax'!F190-1</f>
        <v>-0.13161500612452504</v>
      </c>
      <c r="G190" s="12">
        <f>'2017 pax'!G190/'2016 pax'!G190-1</f>
        <v>-0.00019676267527790614</v>
      </c>
      <c r="H190" s="12">
        <f>'2017 pax'!H190/'2016 pax'!H190-1</f>
        <v>0.06827823581205483</v>
      </c>
      <c r="I190" s="12">
        <f>'2017 pax'!I190/'2016 pax'!I190-1</f>
        <v>-0.00015527261434722384</v>
      </c>
      <c r="J190" s="12">
        <f>'2017 pax'!J190/'2016 pax'!J190-1</f>
        <v>-0.05654545216743034</v>
      </c>
      <c r="K190" s="12">
        <f>'2017 pax'!K190/'2016 pax'!K190-1</f>
        <v>-0.04564848465442439</v>
      </c>
      <c r="L190" s="12">
        <f>'2017 pax'!L190/'2016 pax'!L190-1</f>
        <v>0.037409170408034376</v>
      </c>
      <c r="M190" s="12">
        <f>'2017 pax'!M190/'2016 pax'!M190-1</f>
        <v>-0.046466401853690886</v>
      </c>
      <c r="N190" s="12">
        <f>'2017 pax'!N190/'2016 pax'!N190-1</f>
        <v>0.06108550920355005</v>
      </c>
      <c r="O190" s="12">
        <f>'2017 pax'!O190/'2016 pax'!O190-1</f>
        <v>0.07843042355090657</v>
      </c>
      <c r="P190" s="12">
        <f>'2017 pax'!P190/'2016 pax'!P190-1</f>
        <v>0.15400452219445437</v>
      </c>
    </row>
    <row r="191" spans="1:16" s="45" customFormat="1" ht="12.75">
      <c r="A191" s="36" t="str">
        <f>'2014 pax'!A191</f>
        <v>Taiwan</v>
      </c>
      <c r="B191" s="36" t="str">
        <f>'2014 pax'!B191</f>
        <v>Tainan</v>
      </c>
      <c r="C191" s="64" t="str">
        <f>'2014 pax'!C191</f>
        <v>TNN</v>
      </c>
      <c r="D191" s="16">
        <f>'2016 pax'!Q191</f>
        <v>367124</v>
      </c>
      <c r="E191" s="12">
        <f>'2017 pax'!E191/'2016 pax'!E191-1</f>
        <v>0.2515662464227706</v>
      </c>
      <c r="F191" s="12">
        <f>'2017 pax'!F191/'2016 pax'!F191-1</f>
        <v>0.1475651416705741</v>
      </c>
      <c r="G191" s="12">
        <f>'2017 pax'!G191/'2016 pax'!G191-1</f>
        <v>0.3542956897626668</v>
      </c>
      <c r="H191" s="12">
        <f>'2017 pax'!H191/'2016 pax'!H191-1</f>
        <v>0.3711890516963423</v>
      </c>
      <c r="I191" s="12">
        <f>'2017 pax'!I191/'2016 pax'!I191-1</f>
        <v>0.42825529523341177</v>
      </c>
      <c r="J191" s="12">
        <f>'2017 pax'!J191/'2016 pax'!J191-1</f>
        <v>0.18386931801089013</v>
      </c>
      <c r="K191" s="12">
        <f>'2017 pax'!K191/'2016 pax'!K191-1</f>
        <v>0.13291390203283204</v>
      </c>
      <c r="L191" s="12">
        <f>'2017 pax'!L191/'2016 pax'!L191-1</f>
        <v>0.22806318485840338</v>
      </c>
      <c r="M191" s="12">
        <f>'2017 pax'!M191/'2016 pax'!M191-1</f>
        <v>0.08103665022725082</v>
      </c>
      <c r="N191" s="12">
        <f>'2017 pax'!N191/'2016 pax'!N191-1</f>
        <v>0.2185758893038634</v>
      </c>
      <c r="O191" s="12">
        <f>'2017 pax'!O191/'2016 pax'!O191-1</f>
        <v>0.15507786052809758</v>
      </c>
      <c r="P191" s="12">
        <f>'2017 pax'!P191/'2016 pax'!P191-1</f>
        <v>0.13646021628135596</v>
      </c>
    </row>
    <row r="192" spans="1:16" s="45" customFormat="1" ht="12.75">
      <c r="A192" s="36" t="str">
        <f>'2014 pax'!A192</f>
        <v>Taiwan</v>
      </c>
      <c r="B192" s="36" t="str">
        <f>'2014 pax'!B192</f>
        <v>Taipei Songshan</v>
      </c>
      <c r="C192" s="64" t="str">
        <f>'2014 pax'!C192</f>
        <v>TSA</v>
      </c>
      <c r="D192" s="16">
        <f>'2016 pax'!Q192</f>
        <v>6143445</v>
      </c>
      <c r="E192" s="12">
        <f>'2017 pax'!E192/'2016 pax'!E192-1</f>
        <v>-0.02623589885120914</v>
      </c>
      <c r="F192" s="12">
        <f>'2017 pax'!F192/'2016 pax'!F192-1</f>
        <v>-0.132329864898884</v>
      </c>
      <c r="G192" s="12">
        <f>'2017 pax'!G192/'2016 pax'!G192-1</f>
        <v>-0.05970388492850209</v>
      </c>
      <c r="H192" s="12">
        <f>'2017 pax'!H192/'2016 pax'!H192-1</f>
        <v>-0.06394124968691861</v>
      </c>
      <c r="I192" s="12">
        <f>'2017 pax'!I192/'2016 pax'!I192-1</f>
        <v>-0.0007308334896852786</v>
      </c>
      <c r="J192" s="12">
        <f>'2017 pax'!J192/'2016 pax'!J192-1</f>
        <v>-0.07151273121598234</v>
      </c>
      <c r="K192" s="12">
        <f>'2017 pax'!K192/'2016 pax'!K192-1</f>
        <v>-0.06314989542712734</v>
      </c>
      <c r="L192" s="12">
        <f>'2017 pax'!L192/'2016 pax'!L192-1</f>
        <v>0.010242943441993946</v>
      </c>
      <c r="M192" s="12">
        <f>'2017 pax'!M192/'2016 pax'!M192-1</f>
        <v>-0.047719895950829816</v>
      </c>
      <c r="N192" s="12">
        <f>'2017 pax'!N192/'2016 pax'!N192-1</f>
        <v>0.014249495788582811</v>
      </c>
      <c r="O192" s="12">
        <f>'2017 pax'!O192/'2016 pax'!O192-1</f>
        <v>0.012663818818840156</v>
      </c>
      <c r="P192" s="12">
        <f>'2017 pax'!P192/'2016 pax'!P192-1</f>
        <v>0.046518206534550854</v>
      </c>
    </row>
    <row r="193" spans="1:16" s="45" customFormat="1" ht="12.75">
      <c r="A193" s="36" t="str">
        <f>'2014 pax'!A193</f>
        <v>Taiwan</v>
      </c>
      <c r="B193" s="36" t="str">
        <f>'2014 pax'!B193</f>
        <v>Taipei Taoyuan</v>
      </c>
      <c r="C193" s="64" t="str">
        <f>'2014 pax'!C193</f>
        <v>TPE</v>
      </c>
      <c r="D193" s="16">
        <f>'2016 pax'!Q193</f>
        <v>42296322</v>
      </c>
      <c r="E193" s="12">
        <f>'2017 pax'!E193/'2016 pax'!E193-1</f>
        <v>0.09295965766276959</v>
      </c>
      <c r="F193" s="12">
        <f>'2017 pax'!F193/'2016 pax'!F193-1</f>
        <v>-0.012802751473496965</v>
      </c>
      <c r="G193" s="12">
        <f>'2017 pax'!G193/'2016 pax'!G193-1</f>
        <v>0.03065095107952298</v>
      </c>
      <c r="H193" s="12">
        <f>'2017 pax'!H193/'2016 pax'!H193-1</f>
        <v>0.07572936134941166</v>
      </c>
      <c r="I193" s="12">
        <f>'2017 pax'!I193/'2016 pax'!I193-1</f>
        <v>0.07317706835699256</v>
      </c>
      <c r="J193" s="12">
        <f>'2017 pax'!J193/'2016 pax'!J193-1</f>
        <v>0.05073011679773942</v>
      </c>
      <c r="K193" s="12">
        <f>'2017 pax'!K193/'2016 pax'!K193-1</f>
        <v>0.044710667955120575</v>
      </c>
      <c r="L193" s="12">
        <f>'2017 pax'!L193/'2016 pax'!L193-1</f>
        <v>0.08005329287466845</v>
      </c>
      <c r="M193" s="12">
        <f>'2017 pax'!M193/'2016 pax'!M193-1</f>
        <v>0.0257871734003865</v>
      </c>
      <c r="N193" s="12">
        <f>'2017 pax'!N193/'2016 pax'!N193-1</f>
        <v>0.10628021389642517</v>
      </c>
      <c r="O193" s="12">
        <f>'2017 pax'!O193/'2016 pax'!O193-1</f>
        <v>0.10184148700637352</v>
      </c>
      <c r="P193" s="12">
        <f>'2017 pax'!P193/'2016 pax'!P193-1</f>
        <v>0.06472914263911411</v>
      </c>
    </row>
    <row r="194" spans="1:16" s="45" customFormat="1" ht="12.75">
      <c r="A194" s="36" t="str">
        <f>'2014 pax'!A194</f>
        <v>Taiwan</v>
      </c>
      <c r="B194" s="36" t="str">
        <f>'2014 pax'!B194</f>
        <v>Taitung</v>
      </c>
      <c r="C194" s="64" t="str">
        <f>'2014 pax'!C194</f>
        <v>TTT</v>
      </c>
      <c r="D194" s="16">
        <f>'2016 pax'!Q194</f>
        <v>300432</v>
      </c>
      <c r="E194" s="12">
        <f>'2017 pax'!E194/'2016 pax'!E194-1</f>
        <v>0.146560551056502</v>
      </c>
      <c r="F194" s="12">
        <f>'2017 pax'!F194/'2016 pax'!F194-1</f>
        <v>-0.033675799086757996</v>
      </c>
      <c r="G194" s="12">
        <f>'2017 pax'!G194/'2016 pax'!G194-1</f>
        <v>0.07950719011211027</v>
      </c>
      <c r="H194" s="12">
        <f>'2017 pax'!H194/'2016 pax'!H194-1</f>
        <v>0.022224691632403593</v>
      </c>
      <c r="I194" s="12">
        <f>'2017 pax'!I194/'2016 pax'!I194-1</f>
        <v>0.033029086905565164</v>
      </c>
      <c r="J194" s="12">
        <f>'2017 pax'!J194/'2016 pax'!J194-1</f>
        <v>0.02093764223941741</v>
      </c>
      <c r="K194" s="12">
        <f>'2017 pax'!K194/'2016 pax'!K194-1</f>
        <v>0.1281183489759603</v>
      </c>
      <c r="L194" s="12">
        <f>'2017 pax'!L194/'2016 pax'!L194-1</f>
        <v>0.14254015215553673</v>
      </c>
      <c r="M194" s="12">
        <f>'2017 pax'!M194/'2016 pax'!M194-1</f>
        <v>0.3662509170946442</v>
      </c>
      <c r="N194" s="12">
        <f>'2017 pax'!N194/'2016 pax'!N194-1</f>
        <v>0.019375025071202145</v>
      </c>
      <c r="P194" s="12">
        <f>'2017 pax'!O194/'2016 pax'!O194-1</f>
        <v>0.04191125690607733</v>
      </c>
    </row>
    <row r="195" spans="1:16" ht="12.75">
      <c r="A195" s="30" t="s">
        <v>360</v>
      </c>
      <c r="B195" s="30"/>
      <c r="C195" s="31"/>
      <c r="D195" s="16">
        <f>'2016 pax'!Q195</f>
        <v>62987716</v>
      </c>
      <c r="E195" s="81">
        <f>'2017 pax'!E195/'2016 pax'!E195-1</f>
        <v>0.06974251706540424</v>
      </c>
      <c r="F195" s="81">
        <f>'2017 pax'!F195/'2016 pax'!F195-1</f>
        <v>-0.04866399357595941</v>
      </c>
      <c r="G195" s="81">
        <f>'2017 pax'!G195/'2016 pax'!G195-1</f>
        <v>0.01802689882300479</v>
      </c>
      <c r="H195" s="81">
        <f>'2017 pax'!H195/'2016 pax'!H195-1</f>
        <v>0.05798014467059054</v>
      </c>
      <c r="I195" s="81">
        <f>'2017 pax'!I195/'2016 pax'!I195-1</f>
        <v>0.06280689190877675</v>
      </c>
      <c r="J195" s="81">
        <f>'2017 pax'!J195/'2016 pax'!J195-1</f>
        <v>0.01765443705930192</v>
      </c>
      <c r="K195" s="81">
        <f>'2017 pax'!K195/'2016 pax'!K195-1</f>
        <v>0.013711519746726797</v>
      </c>
      <c r="L195" s="81">
        <f>'2017 pax'!L195/'2016 pax'!L195-1</f>
        <v>0.0719335559012293</v>
      </c>
      <c r="M195" s="81">
        <f>'2017 pax'!M195/'2016 pax'!M195-1</f>
        <v>0.00931783574407996</v>
      </c>
      <c r="N195" s="81">
        <f>'2017 pax'!N195/'2016 pax'!N195-1</f>
        <v>0.09407078151342163</v>
      </c>
      <c r="O195" s="81">
        <f>'2017 pax'!O195/'2016 pax'!O195-1</f>
        <v>0.08732698358807078</v>
      </c>
      <c r="P195" s="81">
        <f>'2017 pax'!P195/'2016 pax'!P195-1</f>
        <v>0.06873555470883197</v>
      </c>
    </row>
    <row r="196" spans="1:16" s="45" customFormat="1" ht="12.75">
      <c r="A196" s="36" t="s">
        <v>415</v>
      </c>
      <c r="B196" s="36" t="s">
        <v>418</v>
      </c>
      <c r="C196" s="37" t="s">
        <v>419</v>
      </c>
      <c r="D196" s="16">
        <f>'2016 pax'!Q196</f>
        <v>35203757</v>
      </c>
      <c r="E196" s="12">
        <f>'2017 pax'!E196/'2016 pax'!E196-1</f>
        <v>0.0983434830114398</v>
      </c>
      <c r="F196" s="12">
        <f>'2017 pax'!F196/'2016 pax'!F196-1</f>
        <v>0.045173998959670225</v>
      </c>
      <c r="G196" s="12">
        <f>'2017 pax'!G196/'2016 pax'!G196-1</f>
        <v>0.11743259409964013</v>
      </c>
      <c r="H196" s="12">
        <f>'2017 pax'!H196/'2016 pax'!H196-1</f>
        <v>0.0851053285438077</v>
      </c>
      <c r="I196" s="12">
        <f>'2017 pax'!I196/'2016 pax'!I196-1</f>
        <v>0.05528452388211136</v>
      </c>
      <c r="J196" s="12">
        <f>'2017 pax'!J196/'2016 pax'!J196-1</f>
        <v>0.08624122258357358</v>
      </c>
      <c r="K196" s="12">
        <f>'2017 pax'!K196/'2016 pax'!K196-1</f>
        <v>0.03315779843809552</v>
      </c>
      <c r="L196" s="12">
        <f>'2017 pax'!L196/'2016 pax'!L196-1</f>
        <v>0.06461776374734973</v>
      </c>
      <c r="M196" s="12">
        <f>'2017 pax'!M196/'2016 pax'!M196-1</f>
        <v>0.0956050584544641</v>
      </c>
      <c r="N196" s="12">
        <f>'2017 pax'!N196/'2016 pax'!N196-1</f>
        <v>0.10299602695456223</v>
      </c>
      <c r="O196" s="12">
        <f>'2017 pax'!O196/'2016 pax'!O196-1</f>
        <v>0.1591429994314999</v>
      </c>
      <c r="P196" s="12">
        <f>'2017 pax'!P196/'2016 pax'!P196-1</f>
        <v>0.11586839506071134</v>
      </c>
    </row>
    <row r="197" spans="1:16" ht="12.75">
      <c r="A197" s="36" t="s">
        <v>415</v>
      </c>
      <c r="B197" s="36" t="s">
        <v>416</v>
      </c>
      <c r="C197" s="37" t="s">
        <v>417</v>
      </c>
      <c r="D197" s="16">
        <f>'2016 pax'!Q197</f>
        <v>55892428</v>
      </c>
      <c r="E197" s="12">
        <f>'2017 pax'!E197/'2016 pax'!E197-1</f>
        <v>0.08563315100603286</v>
      </c>
      <c r="F197" s="12">
        <f>'2017 pax'!F197/'2016 pax'!F197-1</f>
        <v>0.03312057896043075</v>
      </c>
      <c r="G197" s="12">
        <f>'2017 pax'!G197/'2016 pax'!G197-1</f>
        <v>0.044010352985514256</v>
      </c>
      <c r="H197" s="12">
        <f>'2017 pax'!H197/'2016 pax'!H197-1</f>
        <v>0.07121976348803849</v>
      </c>
      <c r="I197" s="12">
        <f>'2017 pax'!I197/'2016 pax'!I197-1</f>
        <v>0.05988737300115976</v>
      </c>
      <c r="J197" s="12">
        <f>'2017 pax'!J197/'2016 pax'!J197-1</f>
        <v>0.11572636430434846</v>
      </c>
      <c r="K197" s="12">
        <f>'2017 pax'!K197/'2016 pax'!K197-1</f>
        <v>0.06893784511913181</v>
      </c>
      <c r="L197" s="12">
        <f>'2017 pax'!L197/'2016 pax'!L197-1</f>
        <v>0.09837430466226338</v>
      </c>
      <c r="M197" s="12">
        <f>'2017 pax'!M197/'2016 pax'!M197-1</f>
        <v>0.12176209308064623</v>
      </c>
      <c r="N197" s="12">
        <f>'2017 pax'!N197/'2016 pax'!N197-1</f>
        <v>0.13340439644839575</v>
      </c>
      <c r="O197" s="12">
        <f>'2017 pax'!O197/'2016 pax'!O197-1</f>
        <v>0.16642898421466956</v>
      </c>
      <c r="P197" s="12">
        <f>'2017 pax'!P197/'2016 pax'!P197-1</f>
        <v>0.0925989955824118</v>
      </c>
    </row>
    <row r="198" spans="1:16" ht="12.75">
      <c r="A198" s="36" t="s">
        <v>415</v>
      </c>
      <c r="B198" s="36" t="s">
        <v>420</v>
      </c>
      <c r="C198" s="37" t="s">
        <v>421</v>
      </c>
      <c r="D198" s="16">
        <f>'2016 pax'!Q198</f>
        <v>9446320</v>
      </c>
      <c r="E198" s="12">
        <f>'2017 pax'!E198/'2016 pax'!E198-1</f>
        <v>0.13352429662915277</v>
      </c>
      <c r="F198" s="12">
        <f>'2017 pax'!F198/'2016 pax'!F198-1</f>
        <v>0.060210013703761556</v>
      </c>
      <c r="G198" s="12">
        <f>'2017 pax'!G198/'2016 pax'!G198-1</f>
        <v>0.12115334165401337</v>
      </c>
      <c r="H198" s="12">
        <f>'2017 pax'!H198/'2016 pax'!H198-1</f>
        <v>0.09195646640579325</v>
      </c>
      <c r="I198" s="12">
        <f>'2017 pax'!I198/'2016 pax'!I198-1</f>
        <v>0.038015392309401985</v>
      </c>
      <c r="J198" s="12">
        <f>'2017 pax'!J198/'2016 pax'!J198-1</f>
        <v>0.04304447221803098</v>
      </c>
      <c r="K198" s="12">
        <f>'2017 pax'!K198/'2016 pax'!K198-1</f>
        <v>0.02968473220877499</v>
      </c>
      <c r="L198" s="12">
        <f>'2017 pax'!L198/'2016 pax'!L198-1</f>
        <v>0.08209027042633044</v>
      </c>
      <c r="M198" s="12">
        <f>'2017 pax'!M198/'2016 pax'!M198-1</f>
        <v>0.07847209667059118</v>
      </c>
      <c r="N198" s="12">
        <f>'2017 pax'!N198/'2016 pax'!N198-1</f>
        <v>0.09904527169759003</v>
      </c>
      <c r="O198" s="12">
        <f>'2017 pax'!O198/'2016 pax'!O198-1</f>
        <v>0.11826163719795124</v>
      </c>
      <c r="P198" s="12">
        <f>'2017 pax'!P198/'2016 pax'!P198-1</f>
        <v>0.08880400535197897</v>
      </c>
    </row>
    <row r="199" spans="1:16" ht="12.75">
      <c r="A199" s="36" t="s">
        <v>415</v>
      </c>
      <c r="B199" s="36" t="s">
        <v>426</v>
      </c>
      <c r="C199" s="37" t="s">
        <v>427</v>
      </c>
      <c r="D199" s="16">
        <f>'2016 pax'!Q199</f>
        <v>2038224</v>
      </c>
      <c r="E199" s="12">
        <f>'2017 pax'!E199/'2016 pax'!E199-1</f>
        <v>0.2730134716902737</v>
      </c>
      <c r="F199" s="12">
        <f>'2017 pax'!F199/'2016 pax'!F199-1</f>
        <v>0.17886301433409102</v>
      </c>
      <c r="G199" s="12">
        <f>'2017 pax'!G199/'2016 pax'!G199-1</f>
        <v>0.315492526263387</v>
      </c>
      <c r="H199" s="12">
        <f>'2017 pax'!H199/'2016 pax'!H199-1</f>
        <v>0.18335025380710657</v>
      </c>
      <c r="I199" s="12">
        <f>'2017 pax'!I199/'2016 pax'!I199-1</f>
        <v>0.1561188933247859</v>
      </c>
      <c r="J199" s="12">
        <f>'2017 pax'!J199/'2016 pax'!J199-1</f>
        <v>0.21782603629584307</v>
      </c>
      <c r="K199" s="12">
        <f>'2017 pax'!K199/'2016 pax'!K199-1</f>
        <v>0.18620694044050734</v>
      </c>
      <c r="L199" s="12">
        <f>'2017 pax'!L199/'2016 pax'!L199-1</f>
        <v>0.25071210676233013</v>
      </c>
      <c r="M199" s="12">
        <f>'2017 pax'!M199/'2016 pax'!M199-1</f>
        <v>0.265827072086706</v>
      </c>
      <c r="N199" s="12">
        <f>'2017 pax'!N199/'2016 pax'!N199-1</f>
        <v>0.3273590476133672</v>
      </c>
      <c r="O199" s="12">
        <f>'2017 pax'!O199/'2016 pax'!O199-1</f>
        <v>0.21767693973955438</v>
      </c>
      <c r="P199" s="12">
        <f>'2017 pax'!P199/'2016 pax'!P199-1</f>
        <v>0.18462764428729428</v>
      </c>
    </row>
    <row r="200" spans="1:16" ht="12.75">
      <c r="A200" s="36" t="s">
        <v>415</v>
      </c>
      <c r="B200" s="36" t="s">
        <v>422</v>
      </c>
      <c r="C200" s="37" t="s">
        <v>423</v>
      </c>
      <c r="D200" s="16">
        <f>'2016 pax'!Q200</f>
        <v>4004665</v>
      </c>
      <c r="E200" s="12">
        <f>'2017 pax'!E200/'2016 pax'!E200-1</f>
        <v>0.24012618585579593</v>
      </c>
      <c r="F200" s="12">
        <f>'2017 pax'!F200/'2016 pax'!F200-1</f>
        <v>0.1600431875752668</v>
      </c>
      <c r="G200" s="12">
        <f>'2017 pax'!G200/'2016 pax'!G200-1</f>
        <v>0.20170896299762986</v>
      </c>
      <c r="H200" s="12">
        <f>'2017 pax'!H200/'2016 pax'!H200-1</f>
        <v>0.11836712544733263</v>
      </c>
      <c r="I200" s="12">
        <f>'2017 pax'!I200/'2016 pax'!I200-1</f>
        <v>0.06781059749397489</v>
      </c>
      <c r="J200" s="12">
        <f>'2017 pax'!J200/'2016 pax'!J200-1</f>
        <v>0.11417022130452503</v>
      </c>
      <c r="K200" s="12">
        <f>'2017 pax'!K200/'2016 pax'!K200-1</f>
        <v>0.02105105528853768</v>
      </c>
      <c r="L200" s="12">
        <f>'2017 pax'!L200/'2016 pax'!L200-1</f>
        <v>0.06453043343690101</v>
      </c>
      <c r="M200" s="12">
        <f>'2017 pax'!M200/'2016 pax'!M200-1</f>
        <v>0.08250152907097674</v>
      </c>
      <c r="N200" s="12">
        <f>'2017 pax'!N200/'2016 pax'!N200-1</f>
        <v>-0.007079150841020065</v>
      </c>
      <c r="O200" s="12">
        <f>'2017 pax'!O200/'2016 pax'!O200-1</f>
        <v>0.056194547796222016</v>
      </c>
      <c r="P200" s="12">
        <f>'2017 pax'!P200/'2016 pax'!P200-1</f>
        <v>0.010374163266394731</v>
      </c>
    </row>
    <row r="201" spans="1:16" ht="12.75">
      <c r="A201" s="36" t="s">
        <v>415</v>
      </c>
      <c r="B201" s="36" t="s">
        <v>424</v>
      </c>
      <c r="C201" s="37" t="s">
        <v>425</v>
      </c>
      <c r="D201" s="16">
        <f>'2016 pax'!Q201</f>
        <v>15107185</v>
      </c>
      <c r="E201" s="12">
        <f>'2017 pax'!E201/'2016 pax'!E201-1</f>
        <v>0.13662236167928832</v>
      </c>
      <c r="F201" s="12">
        <f>'2017 pax'!F201/'2016 pax'!F201-1</f>
        <v>0.04504869345887763</v>
      </c>
      <c r="G201" s="12">
        <f>'2017 pax'!G201/'2016 pax'!G201-1</f>
        <v>0.09121631830773103</v>
      </c>
      <c r="H201" s="12">
        <f>'2017 pax'!H201/'2016 pax'!H201-1</f>
        <v>0.12831142536362594</v>
      </c>
      <c r="I201" s="12">
        <f>'2017 pax'!I201/'2016 pax'!I201-1</f>
        <v>0.05683112848212746</v>
      </c>
      <c r="J201" s="12">
        <f>'2017 pax'!J201/'2016 pax'!J201-1</f>
        <v>0.15783770019512455</v>
      </c>
      <c r="K201" s="12">
        <f>'2017 pax'!K201/'2016 pax'!K201-1</f>
        <v>0.09633456686860131</v>
      </c>
      <c r="L201" s="12">
        <f>'2017 pax'!L201/'2016 pax'!L201-1</f>
        <v>0.09952226250710439</v>
      </c>
      <c r="M201" s="12">
        <f>'2017 pax'!M201/'2016 pax'!M201-1</f>
        <v>0.08809760946763445</v>
      </c>
      <c r="N201" s="12">
        <f>'2017 pax'!N201/'2016 pax'!N201-1</f>
        <v>0.16947322274447796</v>
      </c>
      <c r="O201" s="12">
        <f>'2017 pax'!O201/'2016 pax'!O201-1</f>
        <v>0.1857742907426132</v>
      </c>
      <c r="P201" s="12">
        <f>'2017 pax'!P201/'2016 pax'!P201-1</f>
        <v>0.14701165126333304</v>
      </c>
    </row>
    <row r="202" spans="1:16" ht="12.75">
      <c r="A202" s="30" t="s">
        <v>428</v>
      </c>
      <c r="B202" s="30"/>
      <c r="C202" s="31"/>
      <c r="D202" s="16">
        <f>'2016 pax'!Q202</f>
        <v>121692579</v>
      </c>
      <c r="E202" s="81">
        <f>'2017 pax'!E202/'2016 pax'!E202-1</f>
        <v>0.10723469485505488</v>
      </c>
      <c r="F202" s="81">
        <f>'2017 pax'!F202/'2016 pax'!F202-1</f>
        <v>0.04591760442616111</v>
      </c>
      <c r="G202" s="81">
        <f>'2017 pax'!G202/'2016 pax'!G202-1</f>
        <v>0.0847524765776293</v>
      </c>
      <c r="H202" s="81">
        <f>'2017 pax'!H202/'2016 pax'!H202-1</f>
        <v>0.08726162422201633</v>
      </c>
      <c r="I202" s="81">
        <f>'2017 pax'!I202/'2016 pax'!I202-1</f>
        <v>0.058363133833039926</v>
      </c>
      <c r="J202" s="81">
        <f>'2017 pax'!J202/'2016 pax'!J202-1</f>
        <v>0.1072809839973432</v>
      </c>
      <c r="K202" s="81">
        <f>'2017 pax'!K202/'2016 pax'!K202-1</f>
        <v>0.058856482234944885</v>
      </c>
      <c r="L202" s="81">
        <f>'2017 pax'!L202/'2016 pax'!L202-1</f>
        <v>0.08858450767229908</v>
      </c>
      <c r="M202" s="81">
        <f>'2017 pax'!M202/'2016 pax'!M202-1</f>
        <v>0.10748896864509927</v>
      </c>
      <c r="N202" s="81">
        <f>'2017 pax'!N202/'2016 pax'!N202-1</f>
        <v>0.12396917547503006</v>
      </c>
      <c r="O202" s="81">
        <f>'2017 pax'!O202/'2016 pax'!O202-1</f>
        <v>0.1598748157821137</v>
      </c>
      <c r="P202" s="81">
        <f>'2017 pax'!P202/'2016 pax'!P202-1</f>
        <v>0.10488077901140747</v>
      </c>
    </row>
    <row r="203" spans="1:16" ht="12.75">
      <c r="A203" s="10" t="s">
        <v>114</v>
      </c>
      <c r="B203" s="10" t="s">
        <v>115</v>
      </c>
      <c r="C203" s="28" t="s">
        <v>116</v>
      </c>
      <c r="D203" s="16">
        <f>'2016 pax'!Q203</f>
        <v>24482119</v>
      </c>
      <c r="E203" s="12">
        <f>'2017 pax'!E203/'2016 pax'!E203-1</f>
        <v>0.025658224868990942</v>
      </c>
      <c r="F203" s="12">
        <f>'2017 pax'!F203/'2016 pax'!F203-1</f>
        <v>0.025045843701145154</v>
      </c>
      <c r="G203" s="12">
        <f>'2017 pax'!G203/'2016 pax'!G203-1</f>
        <v>0.0033566289967332796</v>
      </c>
      <c r="H203" s="12">
        <f>'2017 pax'!H203/'2016 pax'!H203-1</f>
        <v>0.056002562028735214</v>
      </c>
      <c r="I203" s="12">
        <f>'2017 pax'!I203/'2016 pax'!I203-1</f>
        <v>-0.02020726434276321</v>
      </c>
      <c r="J203" s="12">
        <f>'2017 pax'!J203/'2016 pax'!J203-1</f>
        <v>-0.05279690637796297</v>
      </c>
      <c r="K203" s="12">
        <f>'2017 pax'!K203/'2016 pax'!K203-1</f>
        <v>-0.0569393165906088</v>
      </c>
      <c r="L203" s="12">
        <f>'2017 pax'!L203/'2016 pax'!L203-1</f>
        <v>-0.06285719983076354</v>
      </c>
      <c r="M203" s="12">
        <f>'2017 pax'!M203/'2016 pax'!M203-1</f>
        <v>-0.11336445136659767</v>
      </c>
      <c r="N203" s="12">
        <f>'2017 pax'!N203/'2016 pax'!N203-1</f>
        <v>-0.1046488782047914</v>
      </c>
      <c r="O203" s="12"/>
      <c r="P203" s="12"/>
    </row>
    <row r="204" spans="1:16" ht="12.75">
      <c r="A204" s="10" t="s">
        <v>114</v>
      </c>
      <c r="B204" s="10" t="s">
        <v>222</v>
      </c>
      <c r="C204" s="28" t="s">
        <v>223</v>
      </c>
      <c r="D204" s="16">
        <f>'2016 pax'!Q204</f>
        <v>83653455</v>
      </c>
      <c r="E204" s="12">
        <f>'2017 pax'!E204/'2016 pax'!E204-1</f>
        <v>0.09680760659950804</v>
      </c>
      <c r="F204" s="12">
        <f>'2017 pax'!F204/'2016 pax'!F204-1</f>
        <v>0.0884482036937475</v>
      </c>
      <c r="G204" s="12">
        <f>'2017 pax'!G204/'2016 pax'!G204-1</f>
        <v>0.037847552244840044</v>
      </c>
      <c r="H204" s="12">
        <f>'2017 pax'!H204/'2016 pax'!H204-1</f>
        <v>0.09238366884160931</v>
      </c>
      <c r="I204" s="12">
        <f>'2017 pax'!I204/'2016 pax'!I204-1</f>
        <v>0.0190504455894418</v>
      </c>
      <c r="J204" s="12">
        <f>'2017 pax'!J204/'2016 pax'!J204-1</f>
        <v>0.03878290800704676</v>
      </c>
      <c r="K204" s="12">
        <f>'2017 pax'!K204/'2016 pax'!K204-1</f>
        <v>0.0589483078965527</v>
      </c>
      <c r="L204" s="12">
        <f>'2017 pax'!L204/'2016 pax'!L204-1</f>
        <v>0.06551043372647314</v>
      </c>
      <c r="M204" s="12">
        <f>'2017 pax'!M204/'2016 pax'!M204-1</f>
        <v>0.016976525419261534</v>
      </c>
      <c r="N204" s="12">
        <f>'2017 pax'!N204/'2016 pax'!N204-1</f>
        <v>0.06932610283031337</v>
      </c>
      <c r="O204" s="12">
        <f>'2017 pax'!O204/'2016 pax'!O204-1</f>
        <v>0.05648769600436365</v>
      </c>
      <c r="P204" s="12">
        <f>'2017 pax'!P204/'2016 pax'!P204-1</f>
        <v>0.019244646396199716</v>
      </c>
    </row>
    <row r="205" spans="1:16" ht="12.75">
      <c r="A205" s="10" t="s">
        <v>114</v>
      </c>
      <c r="B205" s="10" t="s">
        <v>119</v>
      </c>
      <c r="C205" s="28" t="s">
        <v>120</v>
      </c>
      <c r="D205" s="16">
        <f>'2016 pax'!Q205</f>
        <v>11048243</v>
      </c>
      <c r="E205" s="12">
        <f>'2017 pax'!E205/'2016 pax'!E205-1</f>
        <v>0.043133209042331755</v>
      </c>
      <c r="F205" s="12">
        <f>'2017 pax'!F205/'2016 pax'!F205-1</f>
        <v>-0.004237624715666355</v>
      </c>
      <c r="G205" s="12">
        <f>'2017 pax'!G205/'2016 pax'!G205-1</f>
        <v>0.018667627743763626</v>
      </c>
      <c r="H205" s="12">
        <f>'2017 pax'!H205/'2016 pax'!H205-1</f>
        <v>0.05623641543392477</v>
      </c>
      <c r="I205" s="12">
        <f>'2017 pax'!I205/'2016 pax'!I205-1</f>
        <v>0.027723055053404666</v>
      </c>
      <c r="J205" s="12">
        <f>'2017 pax'!J205/'2016 pax'!J205-1</f>
        <v>0.017765925709449792</v>
      </c>
      <c r="K205" s="12">
        <f>'2017 pax'!K205/'2016 pax'!K205-1</f>
        <v>0.08198077746734844</v>
      </c>
      <c r="L205" s="12">
        <f>'2017 pax'!L205/'2016 pax'!L205-1</f>
        <v>0.06316047107604605</v>
      </c>
      <c r="M205" s="12">
        <f>'2017 pax'!M205/'2016 pax'!M205-1</f>
        <v>-0.022349642196671238</v>
      </c>
      <c r="N205" s="12">
        <f>'2017 pax'!N205/'2016 pax'!N205-1</f>
        <v>-0.005779870579417423</v>
      </c>
      <c r="O205" s="12">
        <f>'2017 pax'!O205/'2016 pax'!O205-1</f>
        <v>0.024675164189324805</v>
      </c>
      <c r="P205" s="12">
        <f>'2017 pax'!P205/'2016 pax'!P205-1</f>
        <v>0.03464473403840107</v>
      </c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5"/>
  <sheetViews>
    <sheetView zoomScaleSheetLayoutView="100" zoomScalePageLayoutView="0" workbookViewId="0" topLeftCell="A1">
      <pane xSplit="4" ySplit="4" topLeftCell="E167" activePane="bottomRight" state="frozen"/>
      <selection pane="topLeft" activeCell="D163" activeCellId="1" sqref="Q163 D163"/>
      <selection pane="topRight" activeCell="D163" activeCellId="1" sqref="Q163 D163"/>
      <selection pane="bottomLeft" activeCell="D163" activeCellId="1" sqref="Q163 D163"/>
      <selection pane="bottomRight" activeCell="P159" sqref="P159"/>
    </sheetView>
  </sheetViews>
  <sheetFormatPr defaultColWidth="9.140625" defaultRowHeight="12.75"/>
  <cols>
    <col min="1" max="1" width="24.421875" style="0" bestFit="1" customWidth="1"/>
    <col min="2" max="2" width="30.7109375" style="0" bestFit="1" customWidth="1"/>
    <col min="3" max="3" width="6.57421875" style="20" customWidth="1"/>
    <col min="4" max="4" width="12.421875" style="0" bestFit="1" customWidth="1"/>
    <col min="5" max="16" width="11.00390625" style="21" customWidth="1"/>
    <col min="17" max="17" width="14.140625" style="21" customWidth="1"/>
    <col min="18" max="18" width="11.28125" style="21" customWidth="1"/>
    <col min="19" max="19" width="11.8515625" style="0" customWidth="1"/>
    <col min="20" max="20" width="10.00390625" style="0" customWidth="1"/>
    <col min="21" max="21" width="10.00390625" style="0" bestFit="1" customWidth="1"/>
  </cols>
  <sheetData>
    <row r="1" spans="1:18" ht="19.5" customHeight="1">
      <c r="A1" s="122" t="s">
        <v>377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ht="12.75">
      <c r="A2" s="126" t="s">
        <v>292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52"/>
    </row>
    <row r="3" spans="1:18" ht="12.7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ht="12.75">
      <c r="A4" s="6" t="s">
        <v>0</v>
      </c>
      <c r="B4" s="6" t="s">
        <v>1</v>
      </c>
      <c r="C4" s="18" t="s">
        <v>15</v>
      </c>
      <c r="D4" s="7" t="s">
        <v>17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7" t="s">
        <v>378</v>
      </c>
      <c r="R4" s="9" t="s">
        <v>14</v>
      </c>
    </row>
    <row r="5" spans="1:18" ht="12.75">
      <c r="A5" s="10" t="s">
        <v>21</v>
      </c>
      <c r="B5" s="11" t="s">
        <v>22</v>
      </c>
      <c r="C5" s="28" t="s">
        <v>23</v>
      </c>
      <c r="D5" s="16">
        <f>'2015 pax'!Q5</f>
        <v>7671143</v>
      </c>
      <c r="E5" s="14">
        <v>651089</v>
      </c>
      <c r="F5" s="14">
        <v>591690</v>
      </c>
      <c r="G5" s="14">
        <v>671019</v>
      </c>
      <c r="H5" s="14">
        <v>661909</v>
      </c>
      <c r="I5" s="14">
        <v>632987</v>
      </c>
      <c r="J5" s="14">
        <v>605352</v>
      </c>
      <c r="K5" s="14">
        <v>698141</v>
      </c>
      <c r="L5" s="14">
        <v>643259</v>
      </c>
      <c r="M5" s="14">
        <v>665481</v>
      </c>
      <c r="N5" s="14">
        <v>718039</v>
      </c>
      <c r="O5" s="14">
        <v>681624</v>
      </c>
      <c r="P5" s="14">
        <v>698858</v>
      </c>
      <c r="Q5" s="16">
        <f>SUM(E5:P5)</f>
        <v>7919448</v>
      </c>
      <c r="R5" s="68">
        <f aca="true" t="shared" si="0" ref="R5:R52">Q5/D5-1</f>
        <v>0.03236870959125637</v>
      </c>
    </row>
    <row r="6" spans="1:18" ht="12.75">
      <c r="A6" s="10" t="s">
        <v>21</v>
      </c>
      <c r="B6" s="26" t="s">
        <v>70</v>
      </c>
      <c r="C6" s="29" t="s">
        <v>71</v>
      </c>
      <c r="D6" s="16">
        <f>'2015 pax'!Q6</f>
        <v>241800</v>
      </c>
      <c r="E6" s="14">
        <v>17800</v>
      </c>
      <c r="F6" s="14">
        <v>18400</v>
      </c>
      <c r="G6" s="14">
        <v>21800</v>
      </c>
      <c r="H6" s="14">
        <v>21100</v>
      </c>
      <c r="I6" s="14">
        <v>21400</v>
      </c>
      <c r="J6" s="14">
        <v>20000</v>
      </c>
      <c r="K6" s="14">
        <v>21900</v>
      </c>
      <c r="L6" s="14">
        <v>22400</v>
      </c>
      <c r="M6" s="14">
        <v>22400</v>
      </c>
      <c r="N6" s="14">
        <v>22100</v>
      </c>
      <c r="O6" s="14">
        <v>21500</v>
      </c>
      <c r="P6" s="14">
        <v>22300</v>
      </c>
      <c r="Q6" s="16">
        <f aca="true" t="shared" si="1" ref="Q6:Q70">SUM(E6:P6)</f>
        <v>253100</v>
      </c>
      <c r="R6" s="68">
        <f t="shared" si="0"/>
        <v>0.04673283705541764</v>
      </c>
    </row>
    <row r="7" spans="1:18" ht="12.75">
      <c r="A7" s="10" t="s">
        <v>21</v>
      </c>
      <c r="B7" s="10" t="s">
        <v>24</v>
      </c>
      <c r="C7" s="28" t="s">
        <v>25</v>
      </c>
      <c r="D7" s="16">
        <f>'2015 pax'!Q7</f>
        <v>593510</v>
      </c>
      <c r="E7" s="14">
        <v>40548</v>
      </c>
      <c r="F7" s="14">
        <v>42192</v>
      </c>
      <c r="G7" s="14">
        <v>50308</v>
      </c>
      <c r="H7" s="14">
        <v>49934</v>
      </c>
      <c r="I7" s="14">
        <v>48299</v>
      </c>
      <c r="J7" s="14">
        <v>51670</v>
      </c>
      <c r="K7" s="14">
        <v>61281</v>
      </c>
      <c r="L7" s="14">
        <v>57448</v>
      </c>
      <c r="M7" s="14">
        <v>56261</v>
      </c>
      <c r="N7" s="14">
        <v>57953</v>
      </c>
      <c r="O7" s="14">
        <v>50336</v>
      </c>
      <c r="P7" s="14">
        <v>45944</v>
      </c>
      <c r="Q7" s="16">
        <f t="shared" si="1"/>
        <v>612174</v>
      </c>
      <c r="R7" s="68">
        <f t="shared" si="0"/>
        <v>0.03144681639736491</v>
      </c>
    </row>
    <row r="8" spans="1:18" ht="12.75">
      <c r="A8" s="10" t="s">
        <v>21</v>
      </c>
      <c r="B8" s="26" t="s">
        <v>104</v>
      </c>
      <c r="C8" s="29" t="s">
        <v>105</v>
      </c>
      <c r="D8" s="16">
        <f>'2015 pax'!Q8</f>
        <v>125700</v>
      </c>
      <c r="E8" s="14">
        <v>9400</v>
      </c>
      <c r="F8" s="14">
        <v>10000</v>
      </c>
      <c r="G8" s="14">
        <v>11300</v>
      </c>
      <c r="H8" s="14">
        <v>11700</v>
      </c>
      <c r="I8" s="14">
        <v>10700</v>
      </c>
      <c r="J8" s="14">
        <v>10100</v>
      </c>
      <c r="K8" s="14">
        <v>10500</v>
      </c>
      <c r="L8" s="14">
        <v>11000</v>
      </c>
      <c r="M8" s="14">
        <v>10600</v>
      </c>
      <c r="N8" s="14">
        <v>11500</v>
      </c>
      <c r="O8" s="14">
        <v>11800</v>
      </c>
      <c r="P8" s="14">
        <v>10800</v>
      </c>
      <c r="Q8" s="16">
        <f t="shared" si="1"/>
        <v>129400</v>
      </c>
      <c r="R8" s="68">
        <f t="shared" si="0"/>
        <v>0.029435163086714455</v>
      </c>
    </row>
    <row r="9" spans="1:18" ht="12.75">
      <c r="A9" s="10" t="s">
        <v>21</v>
      </c>
      <c r="B9" s="10" t="s">
        <v>68</v>
      </c>
      <c r="C9" s="28" t="s">
        <v>109</v>
      </c>
      <c r="D9" s="16">
        <f>'2015 pax'!Q9</f>
        <v>316900</v>
      </c>
      <c r="E9" s="14">
        <v>24900</v>
      </c>
      <c r="F9" s="14">
        <v>26300</v>
      </c>
      <c r="G9" s="14">
        <v>29900</v>
      </c>
      <c r="H9" s="14">
        <v>29100</v>
      </c>
      <c r="I9" s="14">
        <v>27900</v>
      </c>
      <c r="J9" s="14">
        <v>29000</v>
      </c>
      <c r="K9" s="14">
        <v>33100</v>
      </c>
      <c r="L9" s="14">
        <v>35100</v>
      </c>
      <c r="M9" s="14">
        <v>33100</v>
      </c>
      <c r="N9" s="14">
        <v>33600</v>
      </c>
      <c r="O9" s="14">
        <v>31500</v>
      </c>
      <c r="P9" s="14">
        <v>25900</v>
      </c>
      <c r="Q9" s="16">
        <f t="shared" si="1"/>
        <v>359400</v>
      </c>
      <c r="R9" s="68">
        <f t="shared" si="0"/>
        <v>0.13411170716314302</v>
      </c>
    </row>
    <row r="10" spans="1:18" ht="12.75">
      <c r="A10" s="10" t="s">
        <v>21</v>
      </c>
      <c r="B10" s="10" t="s">
        <v>64</v>
      </c>
      <c r="C10" s="28" t="s">
        <v>108</v>
      </c>
      <c r="D10" s="16">
        <f>'2015 pax'!Q10</f>
        <v>454600</v>
      </c>
      <c r="E10" s="14">
        <v>46300</v>
      </c>
      <c r="F10" s="14">
        <v>36100</v>
      </c>
      <c r="G10" s="14">
        <v>41100</v>
      </c>
      <c r="H10" s="14">
        <v>39400</v>
      </c>
      <c r="I10" s="14">
        <v>33100</v>
      </c>
      <c r="J10" s="14">
        <v>32000</v>
      </c>
      <c r="K10" s="14">
        <v>41300</v>
      </c>
      <c r="L10" s="14">
        <v>33300</v>
      </c>
      <c r="M10" s="14">
        <v>42000</v>
      </c>
      <c r="N10" s="14">
        <v>46800</v>
      </c>
      <c r="O10" s="14">
        <v>39600</v>
      </c>
      <c r="P10" s="14">
        <v>49700</v>
      </c>
      <c r="Q10" s="16">
        <f t="shared" si="1"/>
        <v>480700</v>
      </c>
      <c r="R10" s="68">
        <f t="shared" si="0"/>
        <v>0.05741311042674879</v>
      </c>
    </row>
    <row r="11" spans="1:18" ht="12.75">
      <c r="A11" s="10" t="s">
        <v>21</v>
      </c>
      <c r="B11" s="10" t="s">
        <v>26</v>
      </c>
      <c r="C11" s="28" t="s">
        <v>27</v>
      </c>
      <c r="D11" s="16">
        <f>'2015 pax'!Q11</f>
        <v>22025351</v>
      </c>
      <c r="E11" s="14">
        <v>1856909</v>
      </c>
      <c r="F11" s="14">
        <v>1660492</v>
      </c>
      <c r="G11" s="14">
        <v>1855293</v>
      </c>
      <c r="H11" s="14">
        <v>1808359</v>
      </c>
      <c r="I11" s="14">
        <v>1758420</v>
      </c>
      <c r="J11" s="14">
        <v>1801937</v>
      </c>
      <c r="K11" s="14">
        <v>2025545</v>
      </c>
      <c r="L11" s="14">
        <v>1895267</v>
      </c>
      <c r="M11" s="14">
        <v>1962859</v>
      </c>
      <c r="N11" s="14">
        <v>1986468</v>
      </c>
      <c r="O11" s="14">
        <v>1876435</v>
      </c>
      <c r="P11" s="14">
        <v>2009782</v>
      </c>
      <c r="Q11" s="16">
        <f t="shared" si="1"/>
        <v>22497766</v>
      </c>
      <c r="R11" s="68">
        <f t="shared" si="0"/>
        <v>0.021448693371560745</v>
      </c>
    </row>
    <row r="12" spans="1:18" ht="12.75">
      <c r="A12" s="10" t="s">
        <v>21</v>
      </c>
      <c r="B12" s="10" t="s">
        <v>438</v>
      </c>
      <c r="C12" s="28" t="s">
        <v>439</v>
      </c>
      <c r="D12" s="16">
        <f>'2015 pax'!Q12</f>
        <v>70400</v>
      </c>
      <c r="E12" s="14">
        <v>6200</v>
      </c>
      <c r="F12" s="14">
        <v>6300</v>
      </c>
      <c r="G12" s="14">
        <v>9000</v>
      </c>
      <c r="H12" s="14">
        <v>9800</v>
      </c>
      <c r="I12" s="14">
        <v>9300</v>
      </c>
      <c r="J12" s="14">
        <v>9800</v>
      </c>
      <c r="K12" s="14">
        <v>11200</v>
      </c>
      <c r="L12" s="14">
        <v>10900</v>
      </c>
      <c r="M12" s="14">
        <v>12400</v>
      </c>
      <c r="N12" s="14">
        <v>11900</v>
      </c>
      <c r="O12" s="14">
        <v>11400</v>
      </c>
      <c r="P12" s="14">
        <v>12500</v>
      </c>
      <c r="Q12" s="16">
        <f t="shared" si="1"/>
        <v>120700</v>
      </c>
      <c r="R12" s="68">
        <f t="shared" si="0"/>
        <v>0.7144886363636365</v>
      </c>
    </row>
    <row r="13" spans="1:18" ht="12.75">
      <c r="A13" s="10" t="s">
        <v>21</v>
      </c>
      <c r="B13" s="10" t="s">
        <v>65</v>
      </c>
      <c r="C13" s="28" t="s">
        <v>112</v>
      </c>
      <c r="D13" s="16">
        <f>'2015 pax'!Q13</f>
        <v>389700</v>
      </c>
      <c r="E13" s="14">
        <v>25100</v>
      </c>
      <c r="F13" s="14">
        <v>18700</v>
      </c>
      <c r="G13" s="14">
        <v>25100</v>
      </c>
      <c r="H13" s="14">
        <v>31100</v>
      </c>
      <c r="I13" s="14">
        <v>33800</v>
      </c>
      <c r="J13" s="14">
        <v>37300</v>
      </c>
      <c r="K13" s="14">
        <v>44600</v>
      </c>
      <c r="L13" s="14">
        <v>40300</v>
      </c>
      <c r="M13" s="14">
        <v>37500</v>
      </c>
      <c r="N13" s="14">
        <v>33800</v>
      </c>
      <c r="O13" s="14">
        <v>24300</v>
      </c>
      <c r="P13" s="14">
        <v>23200</v>
      </c>
      <c r="Q13" s="16">
        <f t="shared" si="1"/>
        <v>374800</v>
      </c>
      <c r="R13" s="68">
        <f t="shared" si="0"/>
        <v>-0.03823453938927379</v>
      </c>
    </row>
    <row r="14" spans="1:18" ht="12.75">
      <c r="A14" s="10" t="s">
        <v>21</v>
      </c>
      <c r="B14" s="26" t="s">
        <v>96</v>
      </c>
      <c r="C14" s="29" t="s">
        <v>97</v>
      </c>
      <c r="D14" s="16">
        <f>'2015 pax'!Q14</f>
        <v>159000</v>
      </c>
      <c r="E14" s="14">
        <v>12800</v>
      </c>
      <c r="F14" s="14">
        <v>12600</v>
      </c>
      <c r="G14" s="14">
        <v>13900</v>
      </c>
      <c r="H14" s="14">
        <v>14600</v>
      </c>
      <c r="I14" s="14">
        <v>14500</v>
      </c>
      <c r="J14" s="14">
        <v>14400</v>
      </c>
      <c r="K14" s="14">
        <v>15100</v>
      </c>
      <c r="L14" s="14">
        <v>14500</v>
      </c>
      <c r="M14" s="14">
        <v>15100</v>
      </c>
      <c r="N14" s="14">
        <v>15400</v>
      </c>
      <c r="O14" s="14">
        <v>14800</v>
      </c>
      <c r="P14" s="14">
        <v>15300</v>
      </c>
      <c r="Q14" s="16">
        <f t="shared" si="1"/>
        <v>173000</v>
      </c>
      <c r="R14" s="68">
        <f t="shared" si="0"/>
        <v>0.08805031446540879</v>
      </c>
    </row>
    <row r="15" spans="1:18" ht="12.75">
      <c r="A15" s="10" t="s">
        <v>21</v>
      </c>
      <c r="B15" s="10" t="s">
        <v>28</v>
      </c>
      <c r="C15" s="28" t="s">
        <v>29</v>
      </c>
      <c r="D15" s="16">
        <f>'2015 pax'!Q15</f>
        <v>4520732</v>
      </c>
      <c r="E15" s="14">
        <v>400464</v>
      </c>
      <c r="F15" s="14">
        <v>355861</v>
      </c>
      <c r="G15" s="14">
        <v>376223</v>
      </c>
      <c r="H15" s="14">
        <v>374162</v>
      </c>
      <c r="I15" s="14">
        <v>349453</v>
      </c>
      <c r="J15" s="14">
        <v>383739</v>
      </c>
      <c r="K15" s="14">
        <v>467829</v>
      </c>
      <c r="L15" s="14">
        <v>444055</v>
      </c>
      <c r="M15" s="14">
        <v>430817</v>
      </c>
      <c r="N15" s="14">
        <v>442521</v>
      </c>
      <c r="O15" s="14">
        <v>397293</v>
      </c>
      <c r="P15" s="14">
        <v>425375</v>
      </c>
      <c r="Q15" s="16">
        <f t="shared" si="1"/>
        <v>4847792</v>
      </c>
      <c r="R15" s="68">
        <f t="shared" si="0"/>
        <v>0.0723466907571606</v>
      </c>
    </row>
    <row r="16" spans="1:18" ht="12.75">
      <c r="A16" s="10" t="s">
        <v>21</v>
      </c>
      <c r="B16" s="10" t="s">
        <v>30</v>
      </c>
      <c r="C16" s="28" t="s">
        <v>31</v>
      </c>
      <c r="D16" s="16">
        <f>'2015 pax'!Q16</f>
        <v>2795998</v>
      </c>
      <c r="E16" s="14">
        <v>180482</v>
      </c>
      <c r="F16" s="14">
        <v>222084</v>
      </c>
      <c r="G16" s="14">
        <v>250758</v>
      </c>
      <c r="H16" s="14">
        <v>239133</v>
      </c>
      <c r="I16" s="14">
        <v>240564</v>
      </c>
      <c r="J16" s="14">
        <v>234252</v>
      </c>
      <c r="K16" s="14">
        <v>245185</v>
      </c>
      <c r="L16" s="14">
        <v>249412</v>
      </c>
      <c r="M16" s="14">
        <v>254593</v>
      </c>
      <c r="N16" s="14">
        <v>262167</v>
      </c>
      <c r="O16" s="14">
        <v>270762</v>
      </c>
      <c r="P16" s="14">
        <v>243761</v>
      </c>
      <c r="Q16" s="16">
        <f t="shared" si="1"/>
        <v>2893153</v>
      </c>
      <c r="R16" s="68">
        <f t="shared" si="0"/>
        <v>0.0347478789326745</v>
      </c>
    </row>
    <row r="17" spans="1:18" ht="12.75">
      <c r="A17" s="10" t="s">
        <v>21</v>
      </c>
      <c r="B17" s="10" t="s">
        <v>66</v>
      </c>
      <c r="C17" s="28" t="s">
        <v>111</v>
      </c>
      <c r="D17" s="16">
        <f>'2015 pax'!Q17</f>
        <v>356700</v>
      </c>
      <c r="E17" s="14">
        <v>32600</v>
      </c>
      <c r="F17" s="14">
        <v>29300</v>
      </c>
      <c r="G17" s="14">
        <v>33700</v>
      </c>
      <c r="H17" s="14">
        <v>32400</v>
      </c>
      <c r="I17" s="14">
        <v>32200</v>
      </c>
      <c r="J17" s="14">
        <v>30900</v>
      </c>
      <c r="K17" s="14">
        <v>32900</v>
      </c>
      <c r="L17" s="14">
        <v>31600</v>
      </c>
      <c r="M17" s="14">
        <v>33500</v>
      </c>
      <c r="N17" s="14">
        <v>35800</v>
      </c>
      <c r="O17" s="14">
        <v>35700</v>
      </c>
      <c r="P17" s="14">
        <v>34600</v>
      </c>
      <c r="Q17" s="16">
        <f t="shared" si="1"/>
        <v>395200</v>
      </c>
      <c r="R17" s="68">
        <f t="shared" si="0"/>
        <v>0.1079338379590693</v>
      </c>
    </row>
    <row r="18" spans="1:18" ht="12.75">
      <c r="A18" s="10" t="s">
        <v>21</v>
      </c>
      <c r="B18" s="10" t="s">
        <v>32</v>
      </c>
      <c r="C18" s="28" t="s">
        <v>33</v>
      </c>
      <c r="D18" s="16">
        <f>'2015 pax'!Q18</f>
        <v>2031349</v>
      </c>
      <c r="E18" s="14">
        <v>149440</v>
      </c>
      <c r="F18" s="14">
        <v>123269</v>
      </c>
      <c r="G18" s="14">
        <v>148439</v>
      </c>
      <c r="H18" s="14">
        <v>162764</v>
      </c>
      <c r="I18" s="14">
        <v>172318</v>
      </c>
      <c r="J18" s="14">
        <v>196629</v>
      </c>
      <c r="K18" s="14">
        <v>222855</v>
      </c>
      <c r="L18" s="14">
        <v>202868</v>
      </c>
      <c r="M18" s="14">
        <v>187067</v>
      </c>
      <c r="N18" s="14">
        <v>187523</v>
      </c>
      <c r="O18" s="14">
        <v>156310</v>
      </c>
      <c r="P18" s="14">
        <v>165781</v>
      </c>
      <c r="Q18" s="16">
        <f t="shared" si="1"/>
        <v>2075263</v>
      </c>
      <c r="R18" s="68">
        <f t="shared" si="0"/>
        <v>0.021618146364804858</v>
      </c>
    </row>
    <row r="19" spans="1:18" ht="12.75">
      <c r="A19" s="10" t="s">
        <v>21</v>
      </c>
      <c r="B19" s="26" t="s">
        <v>100</v>
      </c>
      <c r="C19" s="29" t="s">
        <v>101</v>
      </c>
      <c r="D19" s="16">
        <f>'2015 pax'!Q19</f>
        <v>144200</v>
      </c>
      <c r="E19" s="14">
        <v>13000</v>
      </c>
      <c r="F19" s="14">
        <v>11700</v>
      </c>
      <c r="G19" s="14">
        <v>13400</v>
      </c>
      <c r="H19" s="14">
        <v>12400</v>
      </c>
      <c r="I19" s="14">
        <v>11800</v>
      </c>
      <c r="J19" s="14">
        <v>11300</v>
      </c>
      <c r="K19" s="14">
        <v>12200</v>
      </c>
      <c r="L19" s="14">
        <v>11800</v>
      </c>
      <c r="M19" s="14">
        <v>12300</v>
      </c>
      <c r="N19" s="14">
        <v>13500</v>
      </c>
      <c r="O19" s="14">
        <v>12000</v>
      </c>
      <c r="P19" s="14">
        <v>12600</v>
      </c>
      <c r="Q19" s="16">
        <f t="shared" si="1"/>
        <v>148000</v>
      </c>
      <c r="R19" s="68">
        <f t="shared" si="0"/>
        <v>0.026352288488210807</v>
      </c>
    </row>
    <row r="20" spans="1:18" ht="12.75">
      <c r="A20" s="10" t="s">
        <v>21</v>
      </c>
      <c r="B20" s="26" t="s">
        <v>86</v>
      </c>
      <c r="C20" s="29" t="s">
        <v>87</v>
      </c>
      <c r="D20" s="16">
        <f>'2015 pax'!Q20</f>
        <v>198000</v>
      </c>
      <c r="E20" s="14">
        <v>13600</v>
      </c>
      <c r="F20" s="14">
        <v>15700</v>
      </c>
      <c r="G20" s="14">
        <v>17600</v>
      </c>
      <c r="H20" s="14">
        <v>16300</v>
      </c>
      <c r="I20" s="14">
        <v>18000</v>
      </c>
      <c r="J20" s="14">
        <v>16900</v>
      </c>
      <c r="K20" s="14">
        <v>16400</v>
      </c>
      <c r="L20" s="14">
        <v>17600</v>
      </c>
      <c r="M20" s="14">
        <v>18300</v>
      </c>
      <c r="N20" s="14">
        <v>17900</v>
      </c>
      <c r="O20" s="14">
        <v>18200</v>
      </c>
      <c r="P20" s="14">
        <v>18100</v>
      </c>
      <c r="Q20" s="16">
        <f t="shared" si="1"/>
        <v>204600</v>
      </c>
      <c r="R20" s="68">
        <f t="shared" si="0"/>
        <v>0.03333333333333344</v>
      </c>
    </row>
    <row r="21" spans="1:18" ht="12.75">
      <c r="A21" s="10" t="s">
        <v>21</v>
      </c>
      <c r="B21" s="26" t="s">
        <v>72</v>
      </c>
      <c r="C21" s="29" t="s">
        <v>73</v>
      </c>
      <c r="D21" s="16">
        <f>'2015 pax'!Q21</f>
        <v>209300</v>
      </c>
      <c r="E21" s="14">
        <v>14700</v>
      </c>
      <c r="F21" s="14">
        <v>15200</v>
      </c>
      <c r="G21" s="14">
        <v>17400</v>
      </c>
      <c r="H21" s="14">
        <v>16300</v>
      </c>
      <c r="I21" s="14">
        <v>17100</v>
      </c>
      <c r="J21" s="14">
        <v>17400</v>
      </c>
      <c r="K21" s="14">
        <v>16800</v>
      </c>
      <c r="L21" s="14">
        <v>17100</v>
      </c>
      <c r="M21" s="14">
        <v>17200</v>
      </c>
      <c r="N21" s="14">
        <v>17600</v>
      </c>
      <c r="O21" s="14">
        <v>17200</v>
      </c>
      <c r="P21" s="14">
        <v>15800</v>
      </c>
      <c r="Q21" s="16">
        <f t="shared" si="1"/>
        <v>199800</v>
      </c>
      <c r="R21" s="68">
        <f t="shared" si="0"/>
        <v>-0.04538939321548019</v>
      </c>
    </row>
    <row r="22" spans="1:18" ht="12.75">
      <c r="A22" s="10" t="s">
        <v>21</v>
      </c>
      <c r="B22" s="26" t="s">
        <v>102</v>
      </c>
      <c r="C22" s="29" t="s">
        <v>103</v>
      </c>
      <c r="D22" s="16">
        <f>'2015 pax'!Q22</f>
        <v>119200</v>
      </c>
      <c r="E22" s="14">
        <v>7400</v>
      </c>
      <c r="F22" s="14">
        <v>9300</v>
      </c>
      <c r="G22" s="14">
        <v>10800</v>
      </c>
      <c r="H22" s="14">
        <v>10500</v>
      </c>
      <c r="I22" s="14">
        <v>10100</v>
      </c>
      <c r="J22" s="14">
        <v>9900</v>
      </c>
      <c r="K22" s="14">
        <v>9600</v>
      </c>
      <c r="L22" s="14">
        <v>10200</v>
      </c>
      <c r="M22" s="14">
        <v>10400</v>
      </c>
      <c r="N22" s="14">
        <v>10100</v>
      </c>
      <c r="O22" s="14">
        <v>10200</v>
      </c>
      <c r="P22" s="14">
        <v>9100</v>
      </c>
      <c r="Q22" s="16">
        <f t="shared" si="1"/>
        <v>117600</v>
      </c>
      <c r="R22" s="68">
        <f t="shared" si="0"/>
        <v>-0.01342281879194629</v>
      </c>
    </row>
    <row r="23" spans="1:18" ht="12.75">
      <c r="A23" s="10" t="s">
        <v>21</v>
      </c>
      <c r="B23" s="10" t="s">
        <v>34</v>
      </c>
      <c r="C23" s="28" t="s">
        <v>35</v>
      </c>
      <c r="D23" s="16">
        <f>'2015 pax'!Q23</f>
        <v>405759</v>
      </c>
      <c r="E23" s="14">
        <v>27623</v>
      </c>
      <c r="F23" s="14">
        <v>26042</v>
      </c>
      <c r="G23" s="14">
        <v>30551</v>
      </c>
      <c r="H23" s="14">
        <v>28078</v>
      </c>
      <c r="I23" s="14">
        <v>28196</v>
      </c>
      <c r="J23" s="14">
        <v>28109</v>
      </c>
      <c r="K23" s="14">
        <v>29479</v>
      </c>
      <c r="L23" s="14">
        <v>27864</v>
      </c>
      <c r="M23" s="14">
        <v>27511</v>
      </c>
      <c r="N23" s="14">
        <v>26827</v>
      </c>
      <c r="O23" s="14">
        <v>26016</v>
      </c>
      <c r="P23" s="14">
        <v>24937</v>
      </c>
      <c r="Q23" s="16">
        <f t="shared" si="1"/>
        <v>331233</v>
      </c>
      <c r="R23" s="68">
        <f t="shared" si="0"/>
        <v>-0.18367060250049905</v>
      </c>
    </row>
    <row r="24" spans="1:18" ht="12.75">
      <c r="A24" s="10" t="s">
        <v>21</v>
      </c>
      <c r="B24" s="10" t="s">
        <v>36</v>
      </c>
      <c r="C24" s="28" t="s">
        <v>37</v>
      </c>
      <c r="D24" s="16">
        <f>'2015 pax'!Q24</f>
        <v>6024358</v>
      </c>
      <c r="E24" s="14">
        <v>612436</v>
      </c>
      <c r="F24" s="14">
        <v>479035</v>
      </c>
      <c r="G24" s="14">
        <v>528103</v>
      </c>
      <c r="H24" s="14">
        <v>517915</v>
      </c>
      <c r="I24" s="14">
        <v>462045</v>
      </c>
      <c r="J24" s="14">
        <v>465212</v>
      </c>
      <c r="K24" s="14">
        <v>575557</v>
      </c>
      <c r="L24" s="14">
        <v>521492</v>
      </c>
      <c r="M24" s="14">
        <v>558109</v>
      </c>
      <c r="N24" s="14">
        <v>580967</v>
      </c>
      <c r="O24" s="14">
        <v>524166</v>
      </c>
      <c r="P24" s="14">
        <v>585714</v>
      </c>
      <c r="Q24" s="16">
        <f t="shared" si="1"/>
        <v>6410751</v>
      </c>
      <c r="R24" s="68">
        <f t="shared" si="0"/>
        <v>0.06413845259528062</v>
      </c>
    </row>
    <row r="25" spans="1:18" ht="12.75">
      <c r="A25" s="10" t="s">
        <v>21</v>
      </c>
      <c r="B25" s="10" t="s">
        <v>62</v>
      </c>
      <c r="C25" s="28" t="s">
        <v>63</v>
      </c>
      <c r="D25" s="16">
        <f>'2015 pax'!Q25</f>
        <v>486900</v>
      </c>
      <c r="E25" s="14">
        <v>47600</v>
      </c>
      <c r="F25" s="14">
        <v>41400</v>
      </c>
      <c r="G25" s="14">
        <v>43200</v>
      </c>
      <c r="H25" s="14">
        <v>44600</v>
      </c>
      <c r="I25" s="14">
        <v>38900</v>
      </c>
      <c r="J25" s="14">
        <v>36300</v>
      </c>
      <c r="K25" s="14">
        <v>48000</v>
      </c>
      <c r="L25" s="14">
        <v>45900</v>
      </c>
      <c r="M25" s="14">
        <v>50800</v>
      </c>
      <c r="N25" s="14">
        <v>58000</v>
      </c>
      <c r="O25" s="14">
        <v>49700</v>
      </c>
      <c r="P25" s="14">
        <v>50800</v>
      </c>
      <c r="Q25" s="16">
        <f t="shared" si="1"/>
        <v>555200</v>
      </c>
      <c r="R25" s="68">
        <f t="shared" si="0"/>
        <v>0.1402752105155063</v>
      </c>
    </row>
    <row r="26" spans="1:18" ht="12.75">
      <c r="A26" s="10" t="s">
        <v>21</v>
      </c>
      <c r="B26" s="26" t="s">
        <v>92</v>
      </c>
      <c r="C26" s="29" t="s">
        <v>93</v>
      </c>
      <c r="D26" s="16">
        <f>'2015 pax'!Q26</f>
        <v>164000</v>
      </c>
      <c r="E26" s="14">
        <v>15600</v>
      </c>
      <c r="F26" s="14">
        <v>11800</v>
      </c>
      <c r="G26" s="14">
        <v>14000</v>
      </c>
      <c r="H26" s="14">
        <v>14300</v>
      </c>
      <c r="I26" s="14">
        <v>13200</v>
      </c>
      <c r="J26" s="14">
        <v>13100</v>
      </c>
      <c r="K26" s="14">
        <v>14700</v>
      </c>
      <c r="L26" s="14">
        <v>13900</v>
      </c>
      <c r="M26" s="14">
        <v>14600</v>
      </c>
      <c r="N26" s="14">
        <v>15100</v>
      </c>
      <c r="O26" s="14">
        <v>14100</v>
      </c>
      <c r="P26" s="14">
        <v>15900</v>
      </c>
      <c r="Q26" s="16">
        <f t="shared" si="1"/>
        <v>170300</v>
      </c>
      <c r="R26" s="68">
        <f t="shared" si="0"/>
        <v>0.038414634146341387</v>
      </c>
    </row>
    <row r="27" spans="1:18" ht="12.75">
      <c r="A27" s="10" t="s">
        <v>21</v>
      </c>
      <c r="B27" s="10" t="s">
        <v>38</v>
      </c>
      <c r="C27" s="28" t="s">
        <v>39</v>
      </c>
      <c r="D27" s="16">
        <f>'2015 pax'!Q27</f>
        <v>2238350</v>
      </c>
      <c r="E27" s="14">
        <v>232476</v>
      </c>
      <c r="F27" s="14">
        <v>195914</v>
      </c>
      <c r="G27" s="14">
        <v>212047</v>
      </c>
      <c r="H27" s="14">
        <v>197064</v>
      </c>
      <c r="I27" s="14">
        <v>176551</v>
      </c>
      <c r="J27" s="14">
        <v>173584</v>
      </c>
      <c r="K27" s="14">
        <v>183639</v>
      </c>
      <c r="L27" s="14">
        <v>168478</v>
      </c>
      <c r="M27" s="14">
        <v>185094</v>
      </c>
      <c r="N27" s="14">
        <v>205417</v>
      </c>
      <c r="O27" s="14">
        <v>207040</v>
      </c>
      <c r="P27" s="14">
        <v>240833</v>
      </c>
      <c r="Q27" s="16">
        <f t="shared" si="1"/>
        <v>2378137</v>
      </c>
      <c r="R27" s="68">
        <f t="shared" si="0"/>
        <v>0.062450912502513</v>
      </c>
    </row>
    <row r="28" spans="1:18" ht="12.75">
      <c r="A28" s="10" t="s">
        <v>21</v>
      </c>
      <c r="B28" s="26" t="s">
        <v>82</v>
      </c>
      <c r="C28" s="29" t="s">
        <v>83</v>
      </c>
      <c r="D28" s="16">
        <f>'2015 pax'!Q28</f>
        <v>228800</v>
      </c>
      <c r="E28" s="14">
        <v>16000</v>
      </c>
      <c r="F28" s="14">
        <v>18100</v>
      </c>
      <c r="G28" s="14">
        <v>20200</v>
      </c>
      <c r="H28" s="14">
        <v>19700</v>
      </c>
      <c r="I28" s="14">
        <v>21700</v>
      </c>
      <c r="J28" s="14">
        <v>20100</v>
      </c>
      <c r="K28" s="14">
        <v>20600</v>
      </c>
      <c r="L28" s="14">
        <v>22200</v>
      </c>
      <c r="M28" s="14">
        <v>20600</v>
      </c>
      <c r="N28" s="14">
        <v>20400</v>
      </c>
      <c r="O28" s="14">
        <v>21800</v>
      </c>
      <c r="P28" s="14">
        <v>18800</v>
      </c>
      <c r="Q28" s="16">
        <f t="shared" si="1"/>
        <v>240200</v>
      </c>
      <c r="R28" s="68">
        <f t="shared" si="0"/>
        <v>0.04982517482517479</v>
      </c>
    </row>
    <row r="29" spans="1:18" ht="12.75">
      <c r="A29" s="10" t="s">
        <v>21</v>
      </c>
      <c r="B29" s="10" t="s">
        <v>40</v>
      </c>
      <c r="C29" s="28" t="s">
        <v>41</v>
      </c>
      <c r="D29" s="16">
        <f>'2015 pax'!Q29</f>
        <v>607586</v>
      </c>
      <c r="E29" s="14">
        <v>40139</v>
      </c>
      <c r="F29" s="14">
        <v>39180</v>
      </c>
      <c r="G29" s="14">
        <v>42765</v>
      </c>
      <c r="H29" s="14">
        <v>41920</v>
      </c>
      <c r="I29" s="14">
        <v>46283</v>
      </c>
      <c r="J29" s="14">
        <v>41394</v>
      </c>
      <c r="K29" s="14">
        <v>41239</v>
      </c>
      <c r="L29" s="14">
        <v>41920</v>
      </c>
      <c r="M29" s="14">
        <v>41591</v>
      </c>
      <c r="N29" s="14">
        <v>41162</v>
      </c>
      <c r="O29" s="14">
        <v>42004</v>
      </c>
      <c r="P29" s="14">
        <v>35297</v>
      </c>
      <c r="Q29" s="16">
        <f t="shared" si="1"/>
        <v>494894</v>
      </c>
      <c r="R29" s="68">
        <f t="shared" si="0"/>
        <v>-0.18547497802780177</v>
      </c>
    </row>
    <row r="30" spans="1:18" ht="12.75">
      <c r="A30" s="10" t="s">
        <v>21</v>
      </c>
      <c r="B30" s="26" t="s">
        <v>106</v>
      </c>
      <c r="C30" s="29" t="s">
        <v>107</v>
      </c>
      <c r="D30" s="16">
        <f>'2015 pax'!Q30</f>
        <v>103200</v>
      </c>
      <c r="E30" s="14">
        <v>7100</v>
      </c>
      <c r="F30" s="14">
        <v>6300</v>
      </c>
      <c r="G30" s="14">
        <v>7400</v>
      </c>
      <c r="H30" s="14">
        <v>10000</v>
      </c>
      <c r="I30" s="14">
        <v>11500</v>
      </c>
      <c r="J30" s="14">
        <v>10600</v>
      </c>
      <c r="K30" s="14">
        <v>12400</v>
      </c>
      <c r="L30" s="14">
        <v>11000</v>
      </c>
      <c r="M30" s="14">
        <v>9400</v>
      </c>
      <c r="N30" s="14">
        <v>8300</v>
      </c>
      <c r="O30" s="14">
        <v>6700</v>
      </c>
      <c r="P30" s="14">
        <v>6900</v>
      </c>
      <c r="Q30" s="16">
        <f t="shared" si="1"/>
        <v>107600</v>
      </c>
      <c r="R30" s="68">
        <f t="shared" si="0"/>
        <v>0.04263565891472876</v>
      </c>
    </row>
    <row r="31" spans="1:18" ht="12.75">
      <c r="A31" s="10" t="s">
        <v>21</v>
      </c>
      <c r="B31" s="10" t="s">
        <v>42</v>
      </c>
      <c r="C31" s="28" t="s">
        <v>43</v>
      </c>
      <c r="D31" s="16">
        <f>'2015 pax'!Q31</f>
        <v>1284780</v>
      </c>
      <c r="E31" s="14">
        <v>135723</v>
      </c>
      <c r="F31" s="14">
        <v>114135</v>
      </c>
      <c r="G31" s="14">
        <v>122451</v>
      </c>
      <c r="H31" s="14">
        <v>115273</v>
      </c>
      <c r="I31" s="14">
        <v>96652</v>
      </c>
      <c r="J31" s="14">
        <v>90941</v>
      </c>
      <c r="K31" s="14">
        <v>107754</v>
      </c>
      <c r="L31" s="14">
        <v>89603</v>
      </c>
      <c r="M31" s="14">
        <v>99014</v>
      </c>
      <c r="N31" s="14">
        <v>108098</v>
      </c>
      <c r="O31" s="14">
        <v>115117</v>
      </c>
      <c r="P31" s="14">
        <v>136264</v>
      </c>
      <c r="Q31" s="16">
        <f t="shared" si="1"/>
        <v>1331025</v>
      </c>
      <c r="R31" s="68">
        <f t="shared" si="0"/>
        <v>0.03599448932891236</v>
      </c>
    </row>
    <row r="32" spans="1:18" ht="12.75">
      <c r="A32" s="10" t="s">
        <v>21</v>
      </c>
      <c r="B32" s="10" t="s">
        <v>44</v>
      </c>
      <c r="C32" s="28" t="s">
        <v>45</v>
      </c>
      <c r="D32" s="16">
        <f>'2015 pax'!Q32</f>
        <v>868932</v>
      </c>
      <c r="E32" s="14">
        <v>59313</v>
      </c>
      <c r="F32" s="14">
        <v>56299</v>
      </c>
      <c r="G32" s="14">
        <v>66480</v>
      </c>
      <c r="H32" s="14">
        <v>65065</v>
      </c>
      <c r="I32" s="14">
        <v>65847</v>
      </c>
      <c r="J32" s="14">
        <v>64408</v>
      </c>
      <c r="K32" s="14">
        <v>67159</v>
      </c>
      <c r="L32" s="14">
        <v>65440</v>
      </c>
      <c r="M32" s="14">
        <v>65815</v>
      </c>
      <c r="N32" s="14">
        <v>66427</v>
      </c>
      <c r="O32" s="14">
        <v>61928</v>
      </c>
      <c r="P32" s="14">
        <v>63472</v>
      </c>
      <c r="Q32" s="16">
        <f t="shared" si="1"/>
        <v>767653</v>
      </c>
      <c r="R32" s="68">
        <f t="shared" si="0"/>
        <v>-0.11655572587958551</v>
      </c>
    </row>
    <row r="33" spans="1:18" ht="12.75">
      <c r="A33" s="10" t="s">
        <v>21</v>
      </c>
      <c r="B33" s="10" t="s">
        <v>46</v>
      </c>
      <c r="C33" s="28" t="s">
        <v>47</v>
      </c>
      <c r="D33" s="16">
        <f>'2015 pax'!Q33</f>
        <v>32789991</v>
      </c>
      <c r="E33" s="14">
        <v>2936930</v>
      </c>
      <c r="F33" s="14">
        <v>2685198</v>
      </c>
      <c r="G33" s="14">
        <v>2887695</v>
      </c>
      <c r="H33" s="14">
        <v>2751937</v>
      </c>
      <c r="I33" s="14">
        <v>2635376</v>
      </c>
      <c r="J33" s="14">
        <v>2682692</v>
      </c>
      <c r="K33" s="14">
        <v>3027653</v>
      </c>
      <c r="L33" s="14">
        <v>2794447</v>
      </c>
      <c r="M33" s="14">
        <v>2918473</v>
      </c>
      <c r="N33" s="14">
        <v>3007093</v>
      </c>
      <c r="O33" s="14">
        <v>2928093</v>
      </c>
      <c r="P33" s="14">
        <v>3117757</v>
      </c>
      <c r="Q33" s="16">
        <f t="shared" si="1"/>
        <v>34373344</v>
      </c>
      <c r="R33" s="68">
        <f t="shared" si="0"/>
        <v>0.048287692424191286</v>
      </c>
    </row>
    <row r="34" spans="1:18" ht="12.75">
      <c r="A34" s="10" t="s">
        <v>21</v>
      </c>
      <c r="B34" s="26" t="s">
        <v>74</v>
      </c>
      <c r="C34" s="29" t="s">
        <v>75</v>
      </c>
      <c r="D34" s="16">
        <f>'2015 pax'!Q34</f>
        <v>238800</v>
      </c>
      <c r="E34" s="14">
        <v>17900</v>
      </c>
      <c r="F34" s="14">
        <v>18100</v>
      </c>
      <c r="G34" s="14">
        <v>21600</v>
      </c>
      <c r="H34" s="14">
        <v>21300</v>
      </c>
      <c r="I34" s="14">
        <v>21300</v>
      </c>
      <c r="J34" s="14">
        <v>20000</v>
      </c>
      <c r="K34" s="14">
        <v>21000</v>
      </c>
      <c r="L34" s="14">
        <v>20900</v>
      </c>
      <c r="M34" s="14">
        <v>20800</v>
      </c>
      <c r="N34" s="14">
        <v>22100</v>
      </c>
      <c r="O34" s="14">
        <v>21300</v>
      </c>
      <c r="P34" s="14">
        <v>20300</v>
      </c>
      <c r="Q34" s="16">
        <f t="shared" si="1"/>
        <v>246600</v>
      </c>
      <c r="R34" s="68">
        <f t="shared" si="0"/>
        <v>0.03266331658291466</v>
      </c>
    </row>
    <row r="35" spans="1:18" ht="12.75">
      <c r="A35" s="10" t="s">
        <v>21</v>
      </c>
      <c r="B35" s="26" t="s">
        <v>94</v>
      </c>
      <c r="C35" s="29" t="s">
        <v>95</v>
      </c>
      <c r="D35" s="16">
        <f>'2015 pax'!Q35</f>
        <v>139000</v>
      </c>
      <c r="E35" s="14">
        <v>8500</v>
      </c>
      <c r="F35" s="14">
        <v>9600</v>
      </c>
      <c r="G35" s="14">
        <v>10400</v>
      </c>
      <c r="H35" s="14">
        <v>9600</v>
      </c>
      <c r="I35" s="14">
        <v>10100</v>
      </c>
      <c r="J35" s="14">
        <v>10100</v>
      </c>
      <c r="K35" s="14">
        <v>9400</v>
      </c>
      <c r="L35" s="14">
        <v>10200</v>
      </c>
      <c r="M35" s="14">
        <v>9600</v>
      </c>
      <c r="N35" s="14">
        <v>9900</v>
      </c>
      <c r="O35" s="14">
        <v>11100</v>
      </c>
      <c r="P35" s="14">
        <v>9200</v>
      </c>
      <c r="Q35" s="16">
        <f t="shared" si="1"/>
        <v>117700</v>
      </c>
      <c r="R35" s="68">
        <f t="shared" si="0"/>
        <v>-0.15323741007194247</v>
      </c>
    </row>
    <row r="36" spans="1:18" ht="12.75">
      <c r="A36" s="10" t="s">
        <v>21</v>
      </c>
      <c r="B36" s="26" t="s">
        <v>78</v>
      </c>
      <c r="C36" s="29" t="s">
        <v>79</v>
      </c>
      <c r="D36" s="16">
        <f>'2015 pax'!Q36</f>
        <v>202200</v>
      </c>
      <c r="E36" s="14">
        <v>13700</v>
      </c>
      <c r="F36" s="14">
        <v>13400</v>
      </c>
      <c r="G36" s="14">
        <v>15500</v>
      </c>
      <c r="H36" s="14">
        <v>14500</v>
      </c>
      <c r="I36" s="14">
        <v>16200</v>
      </c>
      <c r="J36" s="14">
        <v>16600</v>
      </c>
      <c r="K36" s="14">
        <v>16700</v>
      </c>
      <c r="L36" s="14">
        <v>17700</v>
      </c>
      <c r="M36" s="14">
        <v>16500</v>
      </c>
      <c r="N36" s="14">
        <v>16300</v>
      </c>
      <c r="O36" s="14">
        <v>16300</v>
      </c>
      <c r="P36" s="14">
        <v>15000</v>
      </c>
      <c r="Q36" s="16">
        <f t="shared" si="1"/>
        <v>188400</v>
      </c>
      <c r="R36" s="68">
        <f t="shared" si="0"/>
        <v>-0.06824925816023741</v>
      </c>
    </row>
    <row r="37" spans="1:18" ht="12.75">
      <c r="A37" s="10" t="s">
        <v>21</v>
      </c>
      <c r="B37" s="10" t="s">
        <v>67</v>
      </c>
      <c r="C37" s="28" t="s">
        <v>110</v>
      </c>
      <c r="D37" s="16">
        <f>'2015 pax'!Q37</f>
        <v>331300</v>
      </c>
      <c r="E37" s="14">
        <v>22300</v>
      </c>
      <c r="F37" s="14">
        <v>25100</v>
      </c>
      <c r="G37" s="14">
        <v>27900</v>
      </c>
      <c r="H37" s="14">
        <v>25000</v>
      </c>
      <c r="I37" s="14">
        <v>28600</v>
      </c>
      <c r="J37" s="14">
        <v>27000</v>
      </c>
      <c r="K37" s="14">
        <v>25900</v>
      </c>
      <c r="L37" s="14">
        <v>28600</v>
      </c>
      <c r="M37" s="14">
        <v>26100</v>
      </c>
      <c r="N37" s="14">
        <v>24900</v>
      </c>
      <c r="O37" s="14">
        <v>27300</v>
      </c>
      <c r="P37" s="14">
        <v>20800</v>
      </c>
      <c r="Q37" s="16">
        <f t="shared" si="1"/>
        <v>309500</v>
      </c>
      <c r="R37" s="68">
        <f t="shared" si="0"/>
        <v>-0.06580138846966499</v>
      </c>
    </row>
    <row r="38" spans="1:18" ht="12.75">
      <c r="A38" s="10" t="s">
        <v>21</v>
      </c>
      <c r="B38" s="26" t="s">
        <v>90</v>
      </c>
      <c r="C38" s="29" t="s">
        <v>91</v>
      </c>
      <c r="D38" s="16">
        <f>'2015 pax'!Q38</f>
        <v>167000</v>
      </c>
      <c r="E38" s="14">
        <v>11700</v>
      </c>
      <c r="F38" s="14">
        <v>12900</v>
      </c>
      <c r="G38" s="14">
        <v>14500</v>
      </c>
      <c r="H38" s="14">
        <v>13200</v>
      </c>
      <c r="I38" s="14">
        <v>13900</v>
      </c>
      <c r="J38" s="14">
        <v>14000</v>
      </c>
      <c r="K38" s="14">
        <v>13900</v>
      </c>
      <c r="L38" s="14">
        <v>14900</v>
      </c>
      <c r="M38" s="14">
        <v>14000</v>
      </c>
      <c r="N38" s="14">
        <v>14500</v>
      </c>
      <c r="O38" s="14">
        <v>14600</v>
      </c>
      <c r="P38" s="14">
        <v>12300</v>
      </c>
      <c r="Q38" s="16">
        <f t="shared" si="1"/>
        <v>164400</v>
      </c>
      <c r="R38" s="68">
        <f t="shared" si="0"/>
        <v>-0.015568862275449069</v>
      </c>
    </row>
    <row r="39" spans="1:18" ht="12.75">
      <c r="A39" s="10" t="s">
        <v>21</v>
      </c>
      <c r="B39" s="10" t="s">
        <v>49</v>
      </c>
      <c r="C39" s="28" t="s">
        <v>48</v>
      </c>
      <c r="D39" s="16">
        <f>'2015 pax'!Q39</f>
        <v>12594031</v>
      </c>
      <c r="E39" s="14">
        <v>1124809</v>
      </c>
      <c r="F39" s="14">
        <v>939225</v>
      </c>
      <c r="G39" s="14">
        <v>1039280</v>
      </c>
      <c r="H39" s="14">
        <v>1036602</v>
      </c>
      <c r="I39" s="14">
        <v>956091</v>
      </c>
      <c r="J39" s="14">
        <v>976538</v>
      </c>
      <c r="K39" s="14">
        <v>1108324</v>
      </c>
      <c r="L39" s="14">
        <v>1005953</v>
      </c>
      <c r="M39" s="14">
        <v>1072661</v>
      </c>
      <c r="N39" s="14">
        <v>1091243</v>
      </c>
      <c r="O39" s="14">
        <v>1018205</v>
      </c>
      <c r="P39" s="14">
        <v>1137404</v>
      </c>
      <c r="Q39" s="16">
        <f t="shared" si="1"/>
        <v>12506335</v>
      </c>
      <c r="R39" s="68">
        <f t="shared" si="0"/>
        <v>-0.006963298724610101</v>
      </c>
    </row>
    <row r="40" spans="1:18" ht="12.75">
      <c r="A40" s="10" t="s">
        <v>21</v>
      </c>
      <c r="B40" s="10" t="s">
        <v>51</v>
      </c>
      <c r="C40" s="28" t="s">
        <v>50</v>
      </c>
      <c r="D40" s="16">
        <f>'2015 pax'!Q40</f>
        <v>419852</v>
      </c>
      <c r="E40" s="14">
        <v>27913</v>
      </c>
      <c r="F40" s="14">
        <v>28706</v>
      </c>
      <c r="G40" s="14">
        <v>31064</v>
      </c>
      <c r="H40" s="14">
        <v>29483</v>
      </c>
      <c r="I40" s="14">
        <v>31082</v>
      </c>
      <c r="J40" s="14">
        <v>30229</v>
      </c>
      <c r="K40" s="14">
        <v>32027</v>
      </c>
      <c r="L40" s="14">
        <v>32202</v>
      </c>
      <c r="M40" s="14">
        <v>31173</v>
      </c>
      <c r="N40" s="14">
        <v>30507</v>
      </c>
      <c r="O40" s="14">
        <v>31588</v>
      </c>
      <c r="P40" s="14">
        <v>28050</v>
      </c>
      <c r="Q40" s="16">
        <f t="shared" si="1"/>
        <v>364024</v>
      </c>
      <c r="R40" s="68">
        <f t="shared" si="0"/>
        <v>-0.13297066585368178</v>
      </c>
    </row>
    <row r="41" spans="1:18" ht="12.75">
      <c r="A41" s="10" t="s">
        <v>21</v>
      </c>
      <c r="B41" s="26" t="s">
        <v>88</v>
      </c>
      <c r="C41" s="29" t="s">
        <v>89</v>
      </c>
      <c r="D41" s="16">
        <f>'2015 pax'!Q41</f>
        <v>186000</v>
      </c>
      <c r="E41" s="14">
        <v>15700</v>
      </c>
      <c r="F41" s="14">
        <v>14800</v>
      </c>
      <c r="G41" s="14">
        <v>15900</v>
      </c>
      <c r="H41" s="14">
        <v>15200</v>
      </c>
      <c r="I41" s="14">
        <v>14800</v>
      </c>
      <c r="J41" s="14">
        <v>13900</v>
      </c>
      <c r="K41" s="14">
        <v>14000</v>
      </c>
      <c r="L41" s="14">
        <v>14500</v>
      </c>
      <c r="M41" s="14">
        <v>14100</v>
      </c>
      <c r="N41" s="14">
        <v>15500</v>
      </c>
      <c r="O41" s="14">
        <v>14700</v>
      </c>
      <c r="P41" s="14">
        <v>15900</v>
      </c>
      <c r="Q41" s="16">
        <f t="shared" si="1"/>
        <v>179000</v>
      </c>
      <c r="R41" s="68">
        <f t="shared" si="0"/>
        <v>-0.037634408602150504</v>
      </c>
    </row>
    <row r="42" spans="1:18" ht="12.75">
      <c r="A42" s="10" t="s">
        <v>21</v>
      </c>
      <c r="B42" s="26" t="s">
        <v>76</v>
      </c>
      <c r="C42" s="29" t="s">
        <v>77</v>
      </c>
      <c r="D42" s="16">
        <f>'2015 pax'!Q42</f>
        <v>219300</v>
      </c>
      <c r="E42" s="14">
        <v>17400</v>
      </c>
      <c r="F42" s="14">
        <v>16700</v>
      </c>
      <c r="G42" s="14">
        <v>19700</v>
      </c>
      <c r="H42" s="14">
        <v>19600</v>
      </c>
      <c r="I42" s="14">
        <v>19500</v>
      </c>
      <c r="J42" s="14">
        <v>17900</v>
      </c>
      <c r="K42" s="14">
        <v>18300</v>
      </c>
      <c r="L42" s="14">
        <v>18000</v>
      </c>
      <c r="M42" s="14">
        <v>18900</v>
      </c>
      <c r="N42" s="14">
        <v>19600</v>
      </c>
      <c r="O42" s="14">
        <v>19200</v>
      </c>
      <c r="P42" s="14">
        <v>20900</v>
      </c>
      <c r="Q42" s="16">
        <f t="shared" si="1"/>
        <v>225700</v>
      </c>
      <c r="R42" s="68">
        <f t="shared" si="0"/>
        <v>0.02918376652986776</v>
      </c>
    </row>
    <row r="43" spans="1:18" ht="12.75">
      <c r="A43" s="10" t="s">
        <v>21</v>
      </c>
      <c r="B43" s="26" t="s">
        <v>113</v>
      </c>
      <c r="C43" s="29" t="s">
        <v>69</v>
      </c>
      <c r="D43" s="16">
        <f>'2015 pax'!Q43</f>
        <v>319100</v>
      </c>
      <c r="E43" s="14">
        <v>31100</v>
      </c>
      <c r="F43" s="14">
        <v>27300</v>
      </c>
      <c r="G43" s="14">
        <v>27900</v>
      </c>
      <c r="H43" s="14">
        <v>27400</v>
      </c>
      <c r="I43" s="14">
        <v>24200</v>
      </c>
      <c r="J43" s="14">
        <v>24800</v>
      </c>
      <c r="K43" s="14">
        <v>29200</v>
      </c>
      <c r="L43" s="14">
        <v>29000</v>
      </c>
      <c r="M43" s="14">
        <v>29700</v>
      </c>
      <c r="N43" s="14">
        <v>31700</v>
      </c>
      <c r="O43" s="14">
        <v>27700</v>
      </c>
      <c r="P43" s="14">
        <v>32800</v>
      </c>
      <c r="Q43" s="16">
        <f t="shared" si="1"/>
        <v>342800</v>
      </c>
      <c r="R43" s="68">
        <f t="shared" si="0"/>
        <v>0.07427138827953628</v>
      </c>
    </row>
    <row r="44" spans="1:18" ht="12.75">
      <c r="A44" s="10" t="s">
        <v>21</v>
      </c>
      <c r="B44" s="10" t="s">
        <v>53</v>
      </c>
      <c r="C44" s="28" t="s">
        <v>52</v>
      </c>
      <c r="D44" s="16">
        <f>'2015 pax'!Q44</f>
        <v>614465</v>
      </c>
      <c r="E44" s="14">
        <v>40123</v>
      </c>
      <c r="F44" s="14">
        <v>42181</v>
      </c>
      <c r="G44" s="14">
        <v>48727</v>
      </c>
      <c r="H44" s="14">
        <v>48206</v>
      </c>
      <c r="I44" s="14">
        <v>50247</v>
      </c>
      <c r="J44" s="14">
        <v>49540</v>
      </c>
      <c r="K44" s="14">
        <v>50596</v>
      </c>
      <c r="L44" s="14">
        <v>50580</v>
      </c>
      <c r="M44" s="14">
        <v>52293</v>
      </c>
      <c r="N44" s="14">
        <v>50874</v>
      </c>
      <c r="O44" s="14">
        <v>49766</v>
      </c>
      <c r="P44" s="14">
        <v>51114</v>
      </c>
      <c r="Q44" s="16">
        <f t="shared" si="1"/>
        <v>584247</v>
      </c>
      <c r="R44" s="68">
        <f t="shared" si="0"/>
        <v>-0.04917773998519037</v>
      </c>
    </row>
    <row r="45" spans="1:18" ht="12.75">
      <c r="A45" s="10" t="s">
        <v>21</v>
      </c>
      <c r="B45" s="26" t="s">
        <v>80</v>
      </c>
      <c r="C45" s="29" t="s">
        <v>81</v>
      </c>
      <c r="D45" s="16">
        <f>'2015 pax'!Q45</f>
        <v>149100</v>
      </c>
      <c r="E45" s="14">
        <v>6400</v>
      </c>
      <c r="F45" s="14">
        <v>7400</v>
      </c>
      <c r="G45" s="14">
        <v>8500</v>
      </c>
      <c r="H45" s="14">
        <v>7300</v>
      </c>
      <c r="I45" s="14">
        <v>7600</v>
      </c>
      <c r="J45" s="14">
        <v>7600</v>
      </c>
      <c r="K45" s="14">
        <v>6900</v>
      </c>
      <c r="L45" s="14">
        <v>7500</v>
      </c>
      <c r="M45" s="14">
        <v>7300</v>
      </c>
      <c r="N45" s="14">
        <v>7600</v>
      </c>
      <c r="O45" s="14">
        <v>7900</v>
      </c>
      <c r="P45" s="14">
        <v>6000</v>
      </c>
      <c r="Q45" s="16">
        <f t="shared" si="1"/>
        <v>88000</v>
      </c>
      <c r="R45" s="68">
        <f t="shared" si="0"/>
        <v>-0.40979208584842386</v>
      </c>
    </row>
    <row r="46" spans="1:18" ht="12.75">
      <c r="A46" s="10" t="s">
        <v>21</v>
      </c>
      <c r="B46" s="10" t="s">
        <v>55</v>
      </c>
      <c r="C46" s="28" t="s">
        <v>54</v>
      </c>
      <c r="D46" s="16">
        <f>'2015 pax'!Q46</f>
        <v>901686</v>
      </c>
      <c r="E46" s="14">
        <v>91790</v>
      </c>
      <c r="F46" s="14">
        <v>64676</v>
      </c>
      <c r="G46" s="14">
        <v>75739</v>
      </c>
      <c r="H46" s="14">
        <v>81708</v>
      </c>
      <c r="I46" s="14">
        <v>68480</v>
      </c>
      <c r="J46" s="14">
        <v>70444</v>
      </c>
      <c r="K46" s="14">
        <v>94596</v>
      </c>
      <c r="L46" s="14">
        <v>79853</v>
      </c>
      <c r="M46" s="14">
        <v>94330</v>
      </c>
      <c r="N46" s="14">
        <v>99858</v>
      </c>
      <c r="O46" s="14">
        <v>91086</v>
      </c>
      <c r="P46" s="14">
        <v>97423</v>
      </c>
      <c r="Q46" s="16">
        <f t="shared" si="1"/>
        <v>1009983</v>
      </c>
      <c r="R46" s="68">
        <f t="shared" si="0"/>
        <v>0.12010500329382956</v>
      </c>
    </row>
    <row r="47" spans="1:18" ht="12.75">
      <c r="A47" s="10" t="s">
        <v>21</v>
      </c>
      <c r="B47" s="10" t="s">
        <v>57</v>
      </c>
      <c r="C47" s="28" t="s">
        <v>56</v>
      </c>
      <c r="D47" s="16">
        <f>'2015 pax'!Q47</f>
        <v>39800976</v>
      </c>
      <c r="E47" s="14">
        <v>3675251</v>
      </c>
      <c r="F47" s="14">
        <v>3314515</v>
      </c>
      <c r="G47" s="14">
        <v>3523641</v>
      </c>
      <c r="H47" s="14">
        <v>3440294</v>
      </c>
      <c r="I47" s="14">
        <v>3208724</v>
      </c>
      <c r="J47" s="14">
        <v>3194736</v>
      </c>
      <c r="K47" s="14">
        <v>3678127</v>
      </c>
      <c r="L47" s="14">
        <v>3416276</v>
      </c>
      <c r="M47" s="14">
        <v>3527234</v>
      </c>
      <c r="N47" s="14">
        <v>3657787</v>
      </c>
      <c r="O47" s="14">
        <v>3564869</v>
      </c>
      <c r="P47" s="14">
        <v>3794977</v>
      </c>
      <c r="Q47" s="16">
        <f t="shared" si="1"/>
        <v>41996431</v>
      </c>
      <c r="R47" s="68">
        <f t="shared" si="0"/>
        <v>0.05516083324187826</v>
      </c>
    </row>
    <row r="48" spans="1:18" ht="12.75">
      <c r="A48" s="10" t="s">
        <v>21</v>
      </c>
      <c r="B48" s="26" t="s">
        <v>98</v>
      </c>
      <c r="C48" s="29" t="s">
        <v>99</v>
      </c>
      <c r="D48" s="16">
        <f>'2015 pax'!Q48</f>
        <v>158300</v>
      </c>
      <c r="E48" s="14">
        <v>13500</v>
      </c>
      <c r="F48" s="14">
        <v>12700</v>
      </c>
      <c r="G48" s="14">
        <v>14900</v>
      </c>
      <c r="H48" s="14">
        <v>13900</v>
      </c>
      <c r="I48" s="14">
        <v>14100</v>
      </c>
      <c r="J48" s="14">
        <v>15000</v>
      </c>
      <c r="K48" s="14">
        <v>14600</v>
      </c>
      <c r="L48" s="14">
        <v>15800</v>
      </c>
      <c r="M48" s="14">
        <v>15800</v>
      </c>
      <c r="N48" s="14">
        <v>16500</v>
      </c>
      <c r="O48" s="14">
        <v>15100</v>
      </c>
      <c r="P48" s="14">
        <v>15400</v>
      </c>
      <c r="Q48" s="16">
        <f t="shared" si="1"/>
        <v>177300</v>
      </c>
      <c r="R48" s="68">
        <f t="shared" si="0"/>
        <v>0.12002526847757422</v>
      </c>
    </row>
    <row r="49" spans="1:18" ht="12.75">
      <c r="A49" s="10" t="s">
        <v>21</v>
      </c>
      <c r="B49" s="10" t="s">
        <v>58</v>
      </c>
      <c r="C49" s="28" t="s">
        <v>59</v>
      </c>
      <c r="D49" s="16">
        <f>'2015 pax'!Q49</f>
        <v>1511234</v>
      </c>
      <c r="E49" s="14">
        <v>115058</v>
      </c>
      <c r="F49" s="14">
        <v>100885</v>
      </c>
      <c r="G49" s="14">
        <v>120288</v>
      </c>
      <c r="H49" s="14">
        <v>123650</v>
      </c>
      <c r="I49" s="14">
        <v>129585</v>
      </c>
      <c r="J49" s="14">
        <v>133474</v>
      </c>
      <c r="K49" s="14">
        <v>146627</v>
      </c>
      <c r="L49" s="14">
        <v>133673</v>
      </c>
      <c r="M49" s="14">
        <v>138548</v>
      </c>
      <c r="N49" s="14">
        <v>133432</v>
      </c>
      <c r="O49" s="14">
        <v>121675</v>
      </c>
      <c r="P49" s="14">
        <v>132458</v>
      </c>
      <c r="Q49" s="16">
        <f t="shared" si="1"/>
        <v>1529353</v>
      </c>
      <c r="R49" s="68">
        <f t="shared" si="0"/>
        <v>0.011989539674200023</v>
      </c>
    </row>
    <row r="50" spans="1:18" ht="12.75">
      <c r="A50" s="10" t="s">
        <v>21</v>
      </c>
      <c r="B50" s="26" t="s">
        <v>84</v>
      </c>
      <c r="C50" s="29" t="s">
        <v>85</v>
      </c>
      <c r="D50" s="16">
        <f>'2015 pax'!Q50</f>
        <v>210200</v>
      </c>
      <c r="E50" s="14">
        <v>14000</v>
      </c>
      <c r="F50" s="14">
        <v>17200</v>
      </c>
      <c r="G50" s="14">
        <v>18400</v>
      </c>
      <c r="H50" s="14">
        <v>18100</v>
      </c>
      <c r="I50" s="14">
        <v>18400</v>
      </c>
      <c r="J50" s="14">
        <v>17500</v>
      </c>
      <c r="K50" s="14">
        <v>18300</v>
      </c>
      <c r="L50" s="14">
        <v>18300</v>
      </c>
      <c r="M50" s="14">
        <v>18800</v>
      </c>
      <c r="N50" s="14">
        <v>19500</v>
      </c>
      <c r="O50" s="14">
        <v>19300</v>
      </c>
      <c r="P50" s="14">
        <v>17100</v>
      </c>
      <c r="Q50" s="16">
        <f t="shared" si="1"/>
        <v>214900</v>
      </c>
      <c r="R50" s="68">
        <f t="shared" si="0"/>
        <v>0.022359657469076977</v>
      </c>
    </row>
    <row r="51" spans="1:18" ht="12.75">
      <c r="A51" s="10" t="s">
        <v>21</v>
      </c>
      <c r="B51" s="10" t="s">
        <v>60</v>
      </c>
      <c r="C51" s="28" t="s">
        <v>61</v>
      </c>
      <c r="D51" s="16">
        <f>'2015 pax'!Q51</f>
        <v>1139699</v>
      </c>
      <c r="E51" s="14">
        <v>93897</v>
      </c>
      <c r="F51" s="14">
        <v>87209</v>
      </c>
      <c r="G51" s="14">
        <v>98584</v>
      </c>
      <c r="H51" s="14">
        <v>92564</v>
      </c>
      <c r="I51" s="14">
        <v>93287</v>
      </c>
      <c r="J51" s="14">
        <v>89672</v>
      </c>
      <c r="K51" s="14">
        <v>103361</v>
      </c>
      <c r="L51" s="14">
        <v>97839</v>
      </c>
      <c r="M51" s="14">
        <v>104987</v>
      </c>
      <c r="N51" s="14">
        <v>110752</v>
      </c>
      <c r="O51" s="14">
        <v>102097</v>
      </c>
      <c r="P51" s="14">
        <v>104869</v>
      </c>
      <c r="Q51" s="16">
        <f t="shared" si="1"/>
        <v>1179118</v>
      </c>
      <c r="R51" s="68">
        <f t="shared" si="0"/>
        <v>0.03458720241046098</v>
      </c>
    </row>
    <row r="52" spans="1:18" ht="12.75">
      <c r="A52" s="30" t="s">
        <v>221</v>
      </c>
      <c r="B52" s="30"/>
      <c r="C52" s="31"/>
      <c r="D52" s="16">
        <f>'2015 pax'!Q52</f>
        <v>146928482</v>
      </c>
      <c r="E52" s="32">
        <f aca="true" t="shared" si="2" ref="E52:P52">SUM(E5:E51)</f>
        <v>12974713</v>
      </c>
      <c r="F52" s="32">
        <f t="shared" si="2"/>
        <v>11631188</v>
      </c>
      <c r="G52" s="32">
        <f t="shared" si="2"/>
        <v>12704455</v>
      </c>
      <c r="H52" s="32">
        <f t="shared" si="2"/>
        <v>12384420</v>
      </c>
      <c r="I52" s="32">
        <f t="shared" si="2"/>
        <v>11764387</v>
      </c>
      <c r="J52" s="32">
        <f t="shared" si="2"/>
        <v>11868052</v>
      </c>
      <c r="K52" s="32">
        <f t="shared" si="2"/>
        <v>13516474</v>
      </c>
      <c r="L52" s="32">
        <f t="shared" si="2"/>
        <v>12562129</v>
      </c>
      <c r="M52" s="32">
        <f t="shared" si="2"/>
        <v>13025711</v>
      </c>
      <c r="N52" s="32">
        <f t="shared" si="2"/>
        <v>13435015</v>
      </c>
      <c r="O52" s="32">
        <f t="shared" si="2"/>
        <v>12851410</v>
      </c>
      <c r="P52" s="32">
        <f t="shared" si="2"/>
        <v>13668070</v>
      </c>
      <c r="Q52" s="32">
        <f>SUM(Q5:Q51)</f>
        <v>152386024</v>
      </c>
      <c r="R52" s="68">
        <f t="shared" si="0"/>
        <v>0.03714420734299839</v>
      </c>
    </row>
    <row r="53" spans="1:18" ht="12.75">
      <c r="A53" s="10" t="s">
        <v>117</v>
      </c>
      <c r="B53" s="10" t="s">
        <v>117</v>
      </c>
      <c r="C53" s="28" t="s">
        <v>118</v>
      </c>
      <c r="D53" s="16">
        <f>'2015 pax'!Q53</f>
        <v>8586645</v>
      </c>
      <c r="E53" s="54">
        <v>789425</v>
      </c>
      <c r="F53" s="54">
        <v>664356</v>
      </c>
      <c r="G53" s="14">
        <v>752306</v>
      </c>
      <c r="H53" s="14">
        <v>723791</v>
      </c>
      <c r="I53" s="14">
        <v>710657</v>
      </c>
      <c r="J53" s="14">
        <v>586449</v>
      </c>
      <c r="K53" s="14">
        <v>817425</v>
      </c>
      <c r="L53" s="14">
        <v>849480</v>
      </c>
      <c r="M53" s="14">
        <v>821237</v>
      </c>
      <c r="N53" s="14">
        <v>630293</v>
      </c>
      <c r="O53" s="14">
        <v>673887</v>
      </c>
      <c r="P53" s="14">
        <v>746845</v>
      </c>
      <c r="Q53" s="16">
        <f t="shared" si="1"/>
        <v>8766151</v>
      </c>
      <c r="R53" s="68">
        <f aca="true" t="shared" si="3" ref="R53:R58">Q53/D53-1</f>
        <v>0.020905254613414304</v>
      </c>
    </row>
    <row r="54" spans="1:18" ht="12.75">
      <c r="A54" s="10" t="s">
        <v>361</v>
      </c>
      <c r="B54" s="10" t="s">
        <v>362</v>
      </c>
      <c r="C54" s="28" t="s">
        <v>363</v>
      </c>
      <c r="D54" s="16">
        <f>'2015 pax'!Q54</f>
        <v>3079068</v>
      </c>
      <c r="E54" s="54">
        <v>289474</v>
      </c>
      <c r="F54" s="54">
        <v>288255</v>
      </c>
      <c r="G54" s="14">
        <v>286256</v>
      </c>
      <c r="H54" s="14">
        <v>268509</v>
      </c>
      <c r="I54" s="14">
        <v>257945</v>
      </c>
      <c r="J54" s="14">
        <v>252572</v>
      </c>
      <c r="K54" s="14">
        <v>270833</v>
      </c>
      <c r="L54" s="14">
        <v>273639</v>
      </c>
      <c r="M54" s="14">
        <v>261870</v>
      </c>
      <c r="N54" s="14">
        <v>282632</v>
      </c>
      <c r="O54" s="14">
        <v>316822</v>
      </c>
      <c r="P54" s="14">
        <v>339746</v>
      </c>
      <c r="Q54" s="16">
        <f t="shared" si="1"/>
        <v>3388553</v>
      </c>
      <c r="R54" s="68">
        <f t="shared" si="3"/>
        <v>0.10051255769603018</v>
      </c>
    </row>
    <row r="55" spans="1:18" ht="12.75">
      <c r="A55" s="10" t="s">
        <v>361</v>
      </c>
      <c r="B55" s="10" t="s">
        <v>364</v>
      </c>
      <c r="C55" s="28" t="s">
        <v>365</v>
      </c>
      <c r="D55" s="16">
        <f>'2015 pax'!Q55</f>
        <v>3296513</v>
      </c>
      <c r="E55" s="54">
        <v>394989</v>
      </c>
      <c r="F55" s="54">
        <v>385017</v>
      </c>
      <c r="G55" s="14">
        <v>325996</v>
      </c>
      <c r="H55" s="14">
        <v>235517</v>
      </c>
      <c r="I55" s="14">
        <v>196646</v>
      </c>
      <c r="J55" s="14">
        <v>187185</v>
      </c>
      <c r="K55" s="14">
        <v>250960</v>
      </c>
      <c r="L55" s="14">
        <v>279405</v>
      </c>
      <c r="M55" s="14">
        <v>218998</v>
      </c>
      <c r="N55" s="14">
        <v>262066</v>
      </c>
      <c r="O55" s="14">
        <v>343474</v>
      </c>
      <c r="P55" s="14">
        <v>398047</v>
      </c>
      <c r="Q55" s="16">
        <f t="shared" si="1"/>
        <v>3478300</v>
      </c>
      <c r="R55" s="68">
        <f t="shared" si="3"/>
        <v>0.05514523983372732</v>
      </c>
    </row>
    <row r="56" spans="1:18" ht="12.75">
      <c r="A56" s="10" t="s">
        <v>361</v>
      </c>
      <c r="B56" s="10" t="s">
        <v>380</v>
      </c>
      <c r="C56" s="28" t="s">
        <v>379</v>
      </c>
      <c r="D56" s="16">
        <v>94630</v>
      </c>
      <c r="E56" s="54">
        <v>11668</v>
      </c>
      <c r="F56" s="54">
        <v>11658</v>
      </c>
      <c r="G56" s="14">
        <v>6861</v>
      </c>
      <c r="H56" s="14">
        <v>5665</v>
      </c>
      <c r="I56" s="14">
        <v>4497</v>
      </c>
      <c r="J56" s="14">
        <v>4097</v>
      </c>
      <c r="K56" s="14">
        <v>15744</v>
      </c>
      <c r="L56" s="14">
        <v>18004</v>
      </c>
      <c r="M56" s="14">
        <v>12997</v>
      </c>
      <c r="N56" s="14">
        <v>17691</v>
      </c>
      <c r="O56" s="14">
        <v>21756</v>
      </c>
      <c r="P56" s="14">
        <v>26249</v>
      </c>
      <c r="Q56" s="16">
        <f t="shared" si="1"/>
        <v>156887</v>
      </c>
      <c r="R56" s="68">
        <f t="shared" si="3"/>
        <v>0.6578991863045547</v>
      </c>
    </row>
    <row r="57" spans="1:18" ht="12.75">
      <c r="A57" s="10" t="s">
        <v>123</v>
      </c>
      <c r="B57" s="10" t="s">
        <v>218</v>
      </c>
      <c r="C57" s="28" t="s">
        <v>219</v>
      </c>
      <c r="D57" s="16">
        <f>'2015 pax'!Q57</f>
        <v>90203000</v>
      </c>
      <c r="E57" s="54">
        <v>7537000</v>
      </c>
      <c r="F57" s="54">
        <v>7182000</v>
      </c>
      <c r="G57" s="14">
        <v>7724000</v>
      </c>
      <c r="H57" s="14">
        <v>7826000</v>
      </c>
      <c r="I57" s="14">
        <v>7805000</v>
      </c>
      <c r="J57" s="14">
        <v>7520000</v>
      </c>
      <c r="K57" s="14">
        <v>8245000</v>
      </c>
      <c r="L57" s="14">
        <v>8696000</v>
      </c>
      <c r="M57" s="14">
        <v>8115000</v>
      </c>
      <c r="N57" s="14">
        <v>8389000</v>
      </c>
      <c r="O57" s="14">
        <v>7538000</v>
      </c>
      <c r="P57" s="14">
        <v>7834000</v>
      </c>
      <c r="Q57" s="16">
        <f t="shared" si="1"/>
        <v>94411000</v>
      </c>
      <c r="R57" s="68">
        <f t="shared" si="3"/>
        <v>0.046650333137478794</v>
      </c>
    </row>
    <row r="58" spans="1:18" ht="12.75">
      <c r="A58" s="10" t="s">
        <v>123</v>
      </c>
      <c r="B58" s="10" t="s">
        <v>310</v>
      </c>
      <c r="C58" s="28" t="s">
        <v>124</v>
      </c>
      <c r="D58" s="16">
        <f>'2015 pax'!Q58</f>
        <v>32970251</v>
      </c>
      <c r="E58" s="54">
        <v>2778300</v>
      </c>
      <c r="F58" s="54">
        <v>2907191</v>
      </c>
      <c r="G58" s="14">
        <v>2910503</v>
      </c>
      <c r="H58" s="14">
        <v>2979483</v>
      </c>
      <c r="I58" s="14">
        <v>3018959</v>
      </c>
      <c r="J58" s="14">
        <v>2939907</v>
      </c>
      <c r="K58" s="14">
        <v>3293102</v>
      </c>
      <c r="L58" s="14">
        <v>3467952</v>
      </c>
      <c r="M58" s="14">
        <v>3279134</v>
      </c>
      <c r="N58" s="14">
        <v>3388953</v>
      </c>
      <c r="O58" s="14">
        <v>2994771</v>
      </c>
      <c r="P58" s="14">
        <v>3038473</v>
      </c>
      <c r="Q58" s="16">
        <f t="shared" si="1"/>
        <v>36996728</v>
      </c>
      <c r="R58" s="68">
        <f t="shared" si="3"/>
        <v>0.1221245479750821</v>
      </c>
    </row>
    <row r="59" spans="1:17" ht="12.75">
      <c r="A59" s="46"/>
      <c r="B59" s="46"/>
      <c r="C59" s="40"/>
      <c r="D59" s="16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8" ht="12.75">
      <c r="A60" s="36" t="s">
        <v>317</v>
      </c>
      <c r="B60" s="36" t="s">
        <v>330</v>
      </c>
      <c r="C60" s="37" t="s">
        <v>329</v>
      </c>
      <c r="D60" s="16">
        <f>'2015 pax'!Q60</f>
        <v>2796911</v>
      </c>
      <c r="E60" s="14">
        <v>246019</v>
      </c>
      <c r="F60" s="14">
        <v>246864</v>
      </c>
      <c r="G60" s="14">
        <v>242100</v>
      </c>
      <c r="H60" s="14">
        <v>217237</v>
      </c>
      <c r="I60" s="14">
        <v>231073</v>
      </c>
      <c r="J60" s="14">
        <v>239711</v>
      </c>
      <c r="K60" s="14">
        <v>270916</v>
      </c>
      <c r="L60" s="14">
        <v>268228</v>
      </c>
      <c r="M60" s="14">
        <v>278530</v>
      </c>
      <c r="N60" s="14">
        <v>153658</v>
      </c>
      <c r="O60" s="14">
        <v>121510</v>
      </c>
      <c r="P60" s="14"/>
      <c r="Q60" s="16">
        <f t="shared" si="1"/>
        <v>2515846</v>
      </c>
      <c r="R60" s="68"/>
    </row>
    <row r="61" spans="1:18" ht="12.75">
      <c r="A61" s="36" t="s">
        <v>317</v>
      </c>
      <c r="B61" s="36" t="s">
        <v>327</v>
      </c>
      <c r="C61" s="37" t="s">
        <v>328</v>
      </c>
      <c r="D61" s="16">
        <f>'2015 pax'!Q61</f>
        <v>363132</v>
      </c>
      <c r="E61" s="14">
        <v>41035</v>
      </c>
      <c r="F61" s="14">
        <v>56542</v>
      </c>
      <c r="G61" s="14">
        <v>37933</v>
      </c>
      <c r="H61" s="14">
        <v>29147</v>
      </c>
      <c r="I61" s="14">
        <v>23188</v>
      </c>
      <c r="J61" s="14">
        <v>16070</v>
      </c>
      <c r="K61" s="14">
        <v>20428</v>
      </c>
      <c r="L61" s="14">
        <v>20776</v>
      </c>
      <c r="M61" s="14">
        <v>25394</v>
      </c>
      <c r="N61" s="14">
        <v>27937</v>
      </c>
      <c r="O61" s="14">
        <v>27412</v>
      </c>
      <c r="P61" s="14"/>
      <c r="Q61" s="16">
        <f t="shared" si="1"/>
        <v>325862</v>
      </c>
      <c r="R61" s="68"/>
    </row>
    <row r="62" spans="1:18" ht="12.75">
      <c r="A62" s="36" t="s">
        <v>317</v>
      </c>
      <c r="B62" s="36" t="s">
        <v>331</v>
      </c>
      <c r="C62" s="37" t="s">
        <v>332</v>
      </c>
      <c r="D62" s="16">
        <f>'2015 pax'!Q62</f>
        <v>88026</v>
      </c>
      <c r="E62" s="14">
        <v>34304</v>
      </c>
      <c r="F62" s="14">
        <v>33181</v>
      </c>
      <c r="G62" s="14">
        <v>33836</v>
      </c>
      <c r="H62" s="14">
        <v>34488</v>
      </c>
      <c r="I62" s="14">
        <v>40381</v>
      </c>
      <c r="J62" s="14">
        <v>34145</v>
      </c>
      <c r="K62" s="14">
        <v>35571</v>
      </c>
      <c r="L62" s="14">
        <v>37969</v>
      </c>
      <c r="M62" s="14">
        <v>39017</v>
      </c>
      <c r="N62" s="14">
        <v>29598</v>
      </c>
      <c r="O62" s="14">
        <v>24036</v>
      </c>
      <c r="P62" s="14"/>
      <c r="Q62" s="16">
        <f t="shared" si="1"/>
        <v>376526</v>
      </c>
      <c r="R62" s="68"/>
    </row>
    <row r="63" spans="1:18" ht="12.75">
      <c r="A63" s="36" t="s">
        <v>317</v>
      </c>
      <c r="B63" s="36" t="s">
        <v>318</v>
      </c>
      <c r="C63" s="37" t="s">
        <v>319</v>
      </c>
      <c r="D63" s="16">
        <f>'2015 pax'!Q63</f>
        <v>14051995</v>
      </c>
      <c r="E63" s="14">
        <v>1250971</v>
      </c>
      <c r="F63" s="14">
        <v>1007045</v>
      </c>
      <c r="G63" s="14">
        <v>1113127</v>
      </c>
      <c r="H63" s="14">
        <v>1049749</v>
      </c>
      <c r="I63" s="14">
        <v>1179165</v>
      </c>
      <c r="J63" s="14">
        <v>1229835</v>
      </c>
      <c r="K63" s="14">
        <v>1255560</v>
      </c>
      <c r="L63" s="14">
        <v>1331001</v>
      </c>
      <c r="M63" s="14">
        <v>1428537</v>
      </c>
      <c r="N63" s="14">
        <v>1023366</v>
      </c>
      <c r="O63" s="14">
        <v>778098</v>
      </c>
      <c r="P63" s="14"/>
      <c r="Q63" s="16">
        <f t="shared" si="1"/>
        <v>12646454</v>
      </c>
      <c r="R63" s="68"/>
    </row>
    <row r="64" spans="1:18" ht="12.75">
      <c r="A64" s="36" t="s">
        <v>317</v>
      </c>
      <c r="B64" s="36" t="s">
        <v>323</v>
      </c>
      <c r="C64" s="37" t="s">
        <v>324</v>
      </c>
      <c r="D64" s="16">
        <f>'2015 pax'!Q64</f>
        <v>6770297</v>
      </c>
      <c r="E64" s="14">
        <v>233030</v>
      </c>
      <c r="F64" s="14">
        <v>219201</v>
      </c>
      <c r="G64" s="14">
        <v>255579</v>
      </c>
      <c r="H64" s="14">
        <v>239555</v>
      </c>
      <c r="I64" s="14">
        <v>193549</v>
      </c>
      <c r="J64" s="14">
        <v>157136</v>
      </c>
      <c r="K64" s="14">
        <v>230152</v>
      </c>
      <c r="L64" s="14">
        <v>241309</v>
      </c>
      <c r="M64" s="14">
        <v>237618</v>
      </c>
      <c r="N64" s="14">
        <v>288432</v>
      </c>
      <c r="O64" s="14">
        <v>310409</v>
      </c>
      <c r="P64" s="14"/>
      <c r="Q64" s="16">
        <f t="shared" si="1"/>
        <v>2605970</v>
      </c>
      <c r="R64" s="68"/>
    </row>
    <row r="65" spans="1:18" ht="12.75">
      <c r="A65" s="36" t="s">
        <v>317</v>
      </c>
      <c r="B65" s="36" t="s">
        <v>325</v>
      </c>
      <c r="C65" s="37" t="s">
        <v>326</v>
      </c>
      <c r="D65" s="16">
        <f>'2015 pax'!Q65</f>
        <v>697239</v>
      </c>
      <c r="E65" s="14">
        <v>69679</v>
      </c>
      <c r="F65" s="14">
        <v>78227</v>
      </c>
      <c r="G65" s="14">
        <v>68081</v>
      </c>
      <c r="H65" s="14">
        <v>60278</v>
      </c>
      <c r="I65" s="14">
        <v>55297</v>
      </c>
      <c r="J65" s="14">
        <v>37493</v>
      </c>
      <c r="K65" s="14">
        <v>34852</v>
      </c>
      <c r="L65" s="14">
        <v>36039</v>
      </c>
      <c r="M65" s="14">
        <v>41364</v>
      </c>
      <c r="N65" s="14">
        <v>43856</v>
      </c>
      <c r="O65" s="14">
        <v>46908</v>
      </c>
      <c r="P65" s="14"/>
      <c r="Q65" s="16">
        <f t="shared" si="1"/>
        <v>572074</v>
      </c>
      <c r="R65" s="68"/>
    </row>
    <row r="66" spans="1:18" ht="12.75">
      <c r="A66" s="36" t="s">
        <v>317</v>
      </c>
      <c r="B66" s="36" t="s">
        <v>333</v>
      </c>
      <c r="C66" s="37" t="s">
        <v>335</v>
      </c>
      <c r="D66" s="16">
        <f>'2015 pax'!Q66</f>
        <v>1077189</v>
      </c>
      <c r="E66" s="14">
        <v>43375</v>
      </c>
      <c r="F66" s="14">
        <v>31082</v>
      </c>
      <c r="G66" s="14">
        <v>39558</v>
      </c>
      <c r="H66" s="14">
        <v>40957</v>
      </c>
      <c r="I66" s="14">
        <v>41152</v>
      </c>
      <c r="J66" s="14">
        <v>37906</v>
      </c>
      <c r="K66" s="14">
        <v>51437</v>
      </c>
      <c r="L66" s="14">
        <v>56994</v>
      </c>
      <c r="M66" s="14">
        <v>52967</v>
      </c>
      <c r="N66" s="14">
        <v>66964</v>
      </c>
      <c r="O66" s="14">
        <v>58410</v>
      </c>
      <c r="P66" s="14"/>
      <c r="Q66" s="16">
        <f t="shared" si="1"/>
        <v>520802</v>
      </c>
      <c r="R66" s="68"/>
    </row>
    <row r="67" spans="1:18" ht="12.75">
      <c r="A67" s="36" t="s">
        <v>317</v>
      </c>
      <c r="B67" s="36" t="s">
        <v>321</v>
      </c>
      <c r="C67" s="37" t="s">
        <v>322</v>
      </c>
      <c r="D67" s="16">
        <f>'2015 pax'!Q67</f>
        <v>5777152</v>
      </c>
      <c r="E67" s="14">
        <v>121794</v>
      </c>
      <c r="F67" s="14">
        <v>118642</v>
      </c>
      <c r="G67" s="14">
        <v>113141</v>
      </c>
      <c r="H67" s="14">
        <v>133994</v>
      </c>
      <c r="I67" s="14">
        <v>144044</v>
      </c>
      <c r="J67" s="14">
        <v>68569</v>
      </c>
      <c r="K67" s="14">
        <v>165040</v>
      </c>
      <c r="L67" s="14">
        <v>178200</v>
      </c>
      <c r="M67" s="14">
        <v>167116</v>
      </c>
      <c r="N67" s="14">
        <v>153252</v>
      </c>
      <c r="O67" s="14">
        <v>185253</v>
      </c>
      <c r="P67" s="14"/>
      <c r="Q67" s="16">
        <f t="shared" si="1"/>
        <v>1549045</v>
      </c>
      <c r="R67" s="68"/>
    </row>
    <row r="68" spans="1:18" ht="12.75">
      <c r="A68" s="36" t="s">
        <v>317</v>
      </c>
      <c r="B68" s="36" t="s">
        <v>334</v>
      </c>
      <c r="C68" s="37" t="s">
        <v>336</v>
      </c>
      <c r="D68" s="16">
        <f>'2015 pax'!Q68</f>
        <v>654568</v>
      </c>
      <c r="E68" s="14">
        <v>45437</v>
      </c>
      <c r="F68" s="14">
        <v>46086</v>
      </c>
      <c r="G68" s="14">
        <v>45893</v>
      </c>
      <c r="H68" s="14">
        <v>46561</v>
      </c>
      <c r="I68" s="14">
        <v>53732</v>
      </c>
      <c r="J68" s="14">
        <v>46080</v>
      </c>
      <c r="K68" s="14">
        <v>50789</v>
      </c>
      <c r="L68" s="14">
        <v>53342</v>
      </c>
      <c r="M68" s="14">
        <v>54326</v>
      </c>
      <c r="N68" s="14">
        <v>45117</v>
      </c>
      <c r="O68" s="14">
        <v>38423</v>
      </c>
      <c r="P68" s="14"/>
      <c r="Q68" s="16">
        <f t="shared" si="1"/>
        <v>525786</v>
      </c>
      <c r="R68" s="68"/>
    </row>
    <row r="69" spans="1:18" ht="12.75">
      <c r="A69" s="30" t="s">
        <v>320</v>
      </c>
      <c r="B69" s="30"/>
      <c r="C69" s="31"/>
      <c r="D69" s="16">
        <f>'2015 pax'!Q69</f>
        <v>32276509</v>
      </c>
      <c r="E69" s="16">
        <f aca="true" t="shared" si="4" ref="E69:O69">SUM(E60:E68)</f>
        <v>2085644</v>
      </c>
      <c r="F69" s="16">
        <f t="shared" si="4"/>
        <v>1836870</v>
      </c>
      <c r="G69" s="16">
        <f t="shared" si="4"/>
        <v>1949248</v>
      </c>
      <c r="H69" s="16">
        <f t="shared" si="4"/>
        <v>1851966</v>
      </c>
      <c r="I69" s="16">
        <f t="shared" si="4"/>
        <v>1961581</v>
      </c>
      <c r="J69" s="16">
        <f t="shared" si="4"/>
        <v>1866945</v>
      </c>
      <c r="K69" s="16">
        <f t="shared" si="4"/>
        <v>2114745</v>
      </c>
      <c r="L69" s="16">
        <f t="shared" si="4"/>
        <v>2223858</v>
      </c>
      <c r="M69" s="16">
        <f t="shared" si="4"/>
        <v>2324869</v>
      </c>
      <c r="N69" s="16">
        <f t="shared" si="4"/>
        <v>1832180</v>
      </c>
      <c r="O69" s="16">
        <f t="shared" si="4"/>
        <v>1590459</v>
      </c>
      <c r="P69" s="32"/>
      <c r="Q69" s="16">
        <f t="shared" si="1"/>
        <v>21638365</v>
      </c>
      <c r="R69" s="68"/>
    </row>
    <row r="70" spans="1:18" ht="12.75">
      <c r="A70" s="10" t="s">
        <v>224</v>
      </c>
      <c r="B70" s="10" t="s">
        <v>224</v>
      </c>
      <c r="C70" s="28" t="s">
        <v>225</v>
      </c>
      <c r="D70" s="16">
        <f>'2015 pax'!Q70</f>
        <v>68522000</v>
      </c>
      <c r="E70" s="54">
        <v>5923000</v>
      </c>
      <c r="F70" s="54">
        <v>5690000</v>
      </c>
      <c r="G70" s="14">
        <v>6006000</v>
      </c>
      <c r="H70" s="14">
        <v>5910000</v>
      </c>
      <c r="I70" s="14">
        <v>5834000</v>
      </c>
      <c r="J70" s="14">
        <v>5867000</v>
      </c>
      <c r="K70" s="14">
        <v>6296000</v>
      </c>
      <c r="L70" s="14">
        <v>6164000</v>
      </c>
      <c r="M70" s="14">
        <v>5531000</v>
      </c>
      <c r="N70" s="14">
        <v>5725000</v>
      </c>
      <c r="O70" s="14">
        <v>5398000</v>
      </c>
      <c r="P70" s="14">
        <v>6164000</v>
      </c>
      <c r="Q70" s="16">
        <f t="shared" si="1"/>
        <v>70508000</v>
      </c>
      <c r="R70" s="68">
        <f>Q70/D70-1</f>
        <v>0.028983392195207403</v>
      </c>
    </row>
    <row r="71" spans="1:17" ht="12.75">
      <c r="A71" s="46"/>
      <c r="B71" s="46"/>
      <c r="C71" s="40"/>
      <c r="D71" s="16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</row>
    <row r="72" spans="1:18" ht="12.75">
      <c r="A72" s="10" t="s">
        <v>125</v>
      </c>
      <c r="B72" s="10" t="s">
        <v>190</v>
      </c>
      <c r="C72" s="28" t="s">
        <v>191</v>
      </c>
      <c r="D72" s="16">
        <f>'2015 pax'!Q72</f>
        <v>894667</v>
      </c>
      <c r="E72" s="14">
        <v>85437</v>
      </c>
      <c r="F72" s="14">
        <v>79979</v>
      </c>
      <c r="G72" s="14">
        <v>86422</v>
      </c>
      <c r="H72" s="14">
        <v>86773</v>
      </c>
      <c r="I72" s="14">
        <v>97054</v>
      </c>
      <c r="J72" s="14">
        <v>93449</v>
      </c>
      <c r="K72" s="14">
        <v>96307</v>
      </c>
      <c r="L72" s="14">
        <v>90737</v>
      </c>
      <c r="M72" s="14">
        <v>97429</v>
      </c>
      <c r="N72" s="14">
        <v>102226</v>
      </c>
      <c r="O72" s="14">
        <v>97543</v>
      </c>
      <c r="P72" s="14">
        <v>118256</v>
      </c>
      <c r="Q72" s="16">
        <f aca="true" t="shared" si="5" ref="Q72:Q138">SUM(E72:P72)</f>
        <v>1131612</v>
      </c>
      <c r="R72" s="68">
        <f>Q72/D72-1</f>
        <v>0.2648415555731909</v>
      </c>
    </row>
    <row r="73" spans="1:18" ht="12.75">
      <c r="A73" s="10" t="s">
        <v>125</v>
      </c>
      <c r="B73" s="10" t="s">
        <v>130</v>
      </c>
      <c r="C73" s="28" t="s">
        <v>131</v>
      </c>
      <c r="D73" s="16">
        <f>'2015 pax'!Q73</f>
        <v>6077167</v>
      </c>
      <c r="E73" s="14">
        <v>630142</v>
      </c>
      <c r="F73" s="14">
        <v>593513</v>
      </c>
      <c r="G73" s="14">
        <v>593647</v>
      </c>
      <c r="H73" s="14">
        <v>563305</v>
      </c>
      <c r="I73" s="14">
        <v>610931</v>
      </c>
      <c r="J73" s="14">
        <v>537540</v>
      </c>
      <c r="K73" s="14">
        <v>578937</v>
      </c>
      <c r="L73" s="14">
        <v>595468</v>
      </c>
      <c r="M73" s="14">
        <v>567334</v>
      </c>
      <c r="N73" s="14">
        <v>583235</v>
      </c>
      <c r="O73" s="14">
        <v>669530</v>
      </c>
      <c r="P73" s="14">
        <v>705686</v>
      </c>
      <c r="Q73" s="16">
        <f t="shared" si="5"/>
        <v>7229268</v>
      </c>
      <c r="R73" s="68">
        <f aca="true" t="shared" si="6" ref="R73:R129">Q73/D73-1</f>
        <v>0.1895786309640659</v>
      </c>
    </row>
    <row r="74" spans="1:18" ht="12.75">
      <c r="A74" s="10" t="s">
        <v>125</v>
      </c>
      <c r="B74" s="10" t="s">
        <v>148</v>
      </c>
      <c r="C74" s="28" t="s">
        <v>149</v>
      </c>
      <c r="D74" s="16">
        <f>'2015 pax'!Q74</f>
        <v>1166399</v>
      </c>
      <c r="E74" s="14">
        <v>121193</v>
      </c>
      <c r="F74" s="14">
        <v>121395</v>
      </c>
      <c r="G74" s="14">
        <v>120241</v>
      </c>
      <c r="H74" s="14">
        <v>120297</v>
      </c>
      <c r="I74" s="14">
        <v>113304</v>
      </c>
      <c r="J74" s="14">
        <v>112569</v>
      </c>
      <c r="K74" s="14">
        <v>125595</v>
      </c>
      <c r="L74" s="14">
        <v>128899</v>
      </c>
      <c r="M74" s="14">
        <v>119520</v>
      </c>
      <c r="N74" s="14">
        <v>137312</v>
      </c>
      <c r="O74" s="14">
        <v>140124</v>
      </c>
      <c r="P74" s="14">
        <v>140735</v>
      </c>
      <c r="Q74" s="16">
        <f t="shared" si="5"/>
        <v>1501184</v>
      </c>
      <c r="R74" s="68">
        <f t="shared" si="6"/>
        <v>0.2870244230319128</v>
      </c>
    </row>
    <row r="75" spans="1:18" ht="12.75">
      <c r="A75" s="10" t="s">
        <v>125</v>
      </c>
      <c r="B75" s="10" t="s">
        <v>200</v>
      </c>
      <c r="C75" s="28" t="s">
        <v>201</v>
      </c>
      <c r="D75" s="16">
        <f>'2015 pax'!Q75</f>
        <v>305940</v>
      </c>
      <c r="E75" s="14">
        <v>27176</v>
      </c>
      <c r="F75" s="14">
        <v>26183</v>
      </c>
      <c r="G75" s="14">
        <v>25593</v>
      </c>
      <c r="H75" s="14">
        <v>25502</v>
      </c>
      <c r="I75" s="14">
        <v>27219</v>
      </c>
      <c r="J75" s="14">
        <v>26506</v>
      </c>
      <c r="K75" s="14">
        <v>27552</v>
      </c>
      <c r="L75" s="14">
        <v>29706</v>
      </c>
      <c r="M75" s="14">
        <v>28660</v>
      </c>
      <c r="N75" s="14">
        <v>24689</v>
      </c>
      <c r="O75" s="14">
        <v>23767</v>
      </c>
      <c r="P75" s="14">
        <v>29602</v>
      </c>
      <c r="Q75" s="16">
        <f t="shared" si="5"/>
        <v>322155</v>
      </c>
      <c r="R75" s="68">
        <f t="shared" si="6"/>
        <v>0.05300058835065702</v>
      </c>
    </row>
    <row r="76" spans="1:18" ht="12.75">
      <c r="A76" s="10" t="s">
        <v>125</v>
      </c>
      <c r="B76" s="10" t="s">
        <v>176</v>
      </c>
      <c r="C76" s="28" t="s">
        <v>177</v>
      </c>
      <c r="D76" s="16">
        <f>'2015 pax'!Q76</f>
        <v>1031804</v>
      </c>
      <c r="E76" s="14">
        <v>91506</v>
      </c>
      <c r="F76" s="14">
        <v>81659</v>
      </c>
      <c r="G76" s="14">
        <v>106832</v>
      </c>
      <c r="H76" s="14">
        <v>103356</v>
      </c>
      <c r="I76" s="14">
        <v>125741</v>
      </c>
      <c r="J76" s="14">
        <v>128503</v>
      </c>
      <c r="K76" s="14">
        <v>107929</v>
      </c>
      <c r="L76" s="14">
        <v>100186</v>
      </c>
      <c r="M76" s="14">
        <v>107139</v>
      </c>
      <c r="N76" s="14">
        <v>127484</v>
      </c>
      <c r="O76" s="14">
        <v>132429</v>
      </c>
      <c r="P76" s="14">
        <v>144882</v>
      </c>
      <c r="Q76" s="16">
        <f t="shared" si="5"/>
        <v>1357646</v>
      </c>
      <c r="R76" s="68">
        <f t="shared" si="6"/>
        <v>0.31579834929889783</v>
      </c>
    </row>
    <row r="77" spans="1:18" ht="12.75">
      <c r="A77" s="10" t="s">
        <v>125</v>
      </c>
      <c r="B77" s="10" t="s">
        <v>402</v>
      </c>
      <c r="C77" s="28" t="s">
        <v>391</v>
      </c>
      <c r="D77" s="16">
        <v>103560</v>
      </c>
      <c r="E77" s="14">
        <v>8410</v>
      </c>
      <c r="F77" s="14">
        <v>7401</v>
      </c>
      <c r="G77" s="14">
        <v>8406</v>
      </c>
      <c r="H77" s="14">
        <v>8113</v>
      </c>
      <c r="I77" s="14">
        <v>9163</v>
      </c>
      <c r="J77" s="14">
        <v>8114</v>
      </c>
      <c r="K77" s="14">
        <v>8379</v>
      </c>
      <c r="L77" s="14">
        <v>8851</v>
      </c>
      <c r="M77" s="14">
        <v>8590</v>
      </c>
      <c r="N77" s="14">
        <v>8286</v>
      </c>
      <c r="O77" s="14">
        <v>6439</v>
      </c>
      <c r="P77" s="14">
        <v>8299</v>
      </c>
      <c r="Q77" s="16">
        <f t="shared" si="5"/>
        <v>98451</v>
      </c>
      <c r="R77" s="68">
        <f t="shared" si="6"/>
        <v>-0.04933371958285049</v>
      </c>
    </row>
    <row r="78" spans="1:18" ht="12.75">
      <c r="A78" s="10" t="s">
        <v>125</v>
      </c>
      <c r="B78" s="10" t="s">
        <v>160</v>
      </c>
      <c r="C78" s="28" t="s">
        <v>161</v>
      </c>
      <c r="D78" s="16">
        <f>'2015 pax'!Q78</f>
        <v>18111096</v>
      </c>
      <c r="E78" s="14">
        <v>1680740</v>
      </c>
      <c r="F78" s="14">
        <v>1597824</v>
      </c>
      <c r="G78" s="14">
        <v>1654633</v>
      </c>
      <c r="H78" s="14">
        <v>1793629</v>
      </c>
      <c r="I78" s="14">
        <v>1966176</v>
      </c>
      <c r="J78" s="14">
        <v>1740289</v>
      </c>
      <c r="K78" s="14">
        <v>1924550</v>
      </c>
      <c r="L78" s="14">
        <v>1880393</v>
      </c>
      <c r="M78" s="14">
        <v>1785614</v>
      </c>
      <c r="N78" s="14">
        <v>1999678</v>
      </c>
      <c r="O78" s="14">
        <v>2010451</v>
      </c>
      <c r="P78" s="14">
        <v>2153864</v>
      </c>
      <c r="Q78" s="16">
        <f t="shared" si="5"/>
        <v>22187841</v>
      </c>
      <c r="R78" s="68">
        <f t="shared" si="6"/>
        <v>0.2250965375038596</v>
      </c>
    </row>
    <row r="79" spans="1:18" ht="12.75">
      <c r="A79" s="10" t="s">
        <v>125</v>
      </c>
      <c r="B79" s="10" t="s">
        <v>196</v>
      </c>
      <c r="C79" s="28" t="s">
        <v>197</v>
      </c>
      <c r="D79" s="16">
        <f>'2015 pax'!Q79</f>
        <v>617944</v>
      </c>
      <c r="E79" s="14">
        <v>58426</v>
      </c>
      <c r="F79" s="14">
        <v>56240</v>
      </c>
      <c r="G79" s="14">
        <v>52037</v>
      </c>
      <c r="H79" s="14">
        <v>59264</v>
      </c>
      <c r="I79" s="14">
        <v>69513</v>
      </c>
      <c r="J79" s="14">
        <v>60599</v>
      </c>
      <c r="K79" s="14">
        <v>61309</v>
      </c>
      <c r="L79" s="14">
        <v>59970</v>
      </c>
      <c r="M79" s="14">
        <v>59868</v>
      </c>
      <c r="N79" s="14">
        <v>55744</v>
      </c>
      <c r="O79" s="14">
        <v>51077</v>
      </c>
      <c r="P79" s="14">
        <v>52865</v>
      </c>
      <c r="Q79" s="16">
        <f t="shared" si="5"/>
        <v>696912</v>
      </c>
      <c r="R79" s="68">
        <f t="shared" si="6"/>
        <v>0.12779151508874587</v>
      </c>
    </row>
    <row r="80" spans="1:18" ht="12.75">
      <c r="A80" s="10" t="s">
        <v>125</v>
      </c>
      <c r="B80" s="10" t="s">
        <v>182</v>
      </c>
      <c r="C80" s="28" t="s">
        <v>183</v>
      </c>
      <c r="D80" s="16">
        <f>'2015 pax'!Q80</f>
        <v>1766351</v>
      </c>
      <c r="E80" s="14">
        <v>180407</v>
      </c>
      <c r="F80" s="14">
        <v>171713</v>
      </c>
      <c r="G80" s="14">
        <v>183214</v>
      </c>
      <c r="H80" s="14">
        <v>164125</v>
      </c>
      <c r="I80" s="14">
        <v>177312</v>
      </c>
      <c r="J80" s="14">
        <v>160501</v>
      </c>
      <c r="K80" s="14">
        <v>159766</v>
      </c>
      <c r="L80" s="14">
        <v>154490</v>
      </c>
      <c r="M80" s="14">
        <v>158560</v>
      </c>
      <c r="N80" s="14">
        <v>213730</v>
      </c>
      <c r="O80" s="14">
        <v>203777</v>
      </c>
      <c r="P80" s="14">
        <v>253766</v>
      </c>
      <c r="Q80" s="16">
        <f t="shared" si="5"/>
        <v>2181361</v>
      </c>
      <c r="R80" s="68">
        <f t="shared" si="6"/>
        <v>0.23495330203340115</v>
      </c>
    </row>
    <row r="81" spans="1:18" ht="12.75">
      <c r="A81" s="10" t="s">
        <v>125</v>
      </c>
      <c r="B81" s="10" t="s">
        <v>411</v>
      </c>
      <c r="C81" s="28" t="s">
        <v>392</v>
      </c>
      <c r="D81" s="16">
        <v>109868</v>
      </c>
      <c r="E81" s="14">
        <v>13356</v>
      </c>
      <c r="F81" s="14">
        <v>12898</v>
      </c>
      <c r="G81" s="14">
        <v>12228</v>
      </c>
      <c r="H81" s="14">
        <v>14970</v>
      </c>
      <c r="I81" s="14">
        <v>16024</v>
      </c>
      <c r="J81" s="14">
        <v>12123</v>
      </c>
      <c r="K81" s="14">
        <v>14064</v>
      </c>
      <c r="L81" s="14">
        <v>14905</v>
      </c>
      <c r="M81" s="14">
        <v>14899</v>
      </c>
      <c r="N81" s="14">
        <v>14782</v>
      </c>
      <c r="O81" s="14">
        <v>15793</v>
      </c>
      <c r="P81" s="14">
        <v>18348</v>
      </c>
      <c r="Q81" s="16">
        <f t="shared" si="5"/>
        <v>174390</v>
      </c>
      <c r="R81" s="68">
        <f t="shared" si="6"/>
        <v>0.5872683583937088</v>
      </c>
    </row>
    <row r="82" spans="1:18" ht="12.75">
      <c r="A82" s="10" t="s">
        <v>125</v>
      </c>
      <c r="B82" s="10" t="s">
        <v>174</v>
      </c>
      <c r="C82" s="28" t="s">
        <v>175</v>
      </c>
      <c r="D82" s="16">
        <f>'2015 pax'!Q82</f>
        <v>1452931</v>
      </c>
      <c r="E82" s="14">
        <v>101346</v>
      </c>
      <c r="F82" s="14">
        <v>130572</v>
      </c>
      <c r="G82" s="14">
        <v>143261</v>
      </c>
      <c r="H82" s="14">
        <v>118855</v>
      </c>
      <c r="I82" s="14">
        <v>140553</v>
      </c>
      <c r="J82" s="14">
        <v>152556</v>
      </c>
      <c r="K82" s="14">
        <v>144980</v>
      </c>
      <c r="L82" s="14">
        <v>137254</v>
      </c>
      <c r="M82" s="14">
        <v>137228</v>
      </c>
      <c r="N82" s="14">
        <v>159796</v>
      </c>
      <c r="O82" s="14">
        <v>172095</v>
      </c>
      <c r="P82" s="14">
        <v>144904</v>
      </c>
      <c r="Q82" s="16">
        <f t="shared" si="5"/>
        <v>1683400</v>
      </c>
      <c r="R82" s="68">
        <f t="shared" si="6"/>
        <v>0.1586234996706657</v>
      </c>
    </row>
    <row r="83" spans="1:18" ht="12.75">
      <c r="A83" s="10" t="s">
        <v>125</v>
      </c>
      <c r="B83" s="10" t="s">
        <v>126</v>
      </c>
      <c r="C83" s="28" t="s">
        <v>127</v>
      </c>
      <c r="D83" s="16">
        <f>'2015 pax'!Q83</f>
        <v>14782281</v>
      </c>
      <c r="E83" s="14">
        <v>1395987</v>
      </c>
      <c r="F83" s="14">
        <v>1311512</v>
      </c>
      <c r="G83" s="14">
        <v>1383060</v>
      </c>
      <c r="H83" s="14">
        <v>1402247</v>
      </c>
      <c r="I83" s="14">
        <v>1562866</v>
      </c>
      <c r="J83" s="14">
        <v>1442910</v>
      </c>
      <c r="K83" s="14">
        <v>1577926</v>
      </c>
      <c r="L83" s="14">
        <v>1553191</v>
      </c>
      <c r="M83" s="14">
        <v>1504761</v>
      </c>
      <c r="N83" s="14">
        <v>1498694</v>
      </c>
      <c r="O83" s="14">
        <v>1535281</v>
      </c>
      <c r="P83" s="14">
        <v>1564940</v>
      </c>
      <c r="Q83" s="16">
        <f t="shared" si="5"/>
        <v>17733375</v>
      </c>
      <c r="R83" s="68">
        <f t="shared" si="6"/>
        <v>0.1996372548999712</v>
      </c>
    </row>
    <row r="84" spans="1:18" ht="12.75">
      <c r="A84" s="10" t="s">
        <v>125</v>
      </c>
      <c r="B84" s="10" t="s">
        <v>144</v>
      </c>
      <c r="C84" s="28" t="s">
        <v>145</v>
      </c>
      <c r="D84" s="16">
        <f>'2015 pax'!Q84</f>
        <v>1630538</v>
      </c>
      <c r="E84" s="14">
        <v>149259</v>
      </c>
      <c r="F84" s="14">
        <v>139207</v>
      </c>
      <c r="G84" s="14">
        <v>136260</v>
      </c>
      <c r="H84" s="14">
        <v>153596</v>
      </c>
      <c r="I84" s="14">
        <v>176128</v>
      </c>
      <c r="J84" s="14">
        <v>164048</v>
      </c>
      <c r="K84" s="14">
        <v>180466</v>
      </c>
      <c r="L84" s="14">
        <v>178431</v>
      </c>
      <c r="M84" s="14">
        <v>173874</v>
      </c>
      <c r="N84" s="14">
        <v>168419</v>
      </c>
      <c r="O84" s="14">
        <v>173747</v>
      </c>
      <c r="P84" s="14">
        <v>187626</v>
      </c>
      <c r="Q84" s="16">
        <f t="shared" si="5"/>
        <v>1981061</v>
      </c>
      <c r="R84" s="68">
        <f t="shared" si="6"/>
        <v>0.2149738307233564</v>
      </c>
    </row>
    <row r="85" spans="1:18" ht="12.75">
      <c r="A85" s="10" t="s">
        <v>125</v>
      </c>
      <c r="B85" s="10" t="s">
        <v>211</v>
      </c>
      <c r="C85" s="28" t="s">
        <v>212</v>
      </c>
      <c r="D85" s="16">
        <f>'2015 pax'!Q85</f>
        <v>428436</v>
      </c>
      <c r="E85" s="14">
        <v>34736</v>
      </c>
      <c r="F85" s="14">
        <v>36877</v>
      </c>
      <c r="G85" s="14">
        <v>62764</v>
      </c>
      <c r="H85" s="14">
        <v>70431</v>
      </c>
      <c r="I85" s="14">
        <v>75550</v>
      </c>
      <c r="J85" s="14">
        <v>69813</v>
      </c>
      <c r="K85" s="14">
        <v>65340</v>
      </c>
      <c r="L85" s="14">
        <v>64585</v>
      </c>
      <c r="M85" s="14">
        <v>67325</v>
      </c>
      <c r="N85" s="14">
        <v>79480</v>
      </c>
      <c r="O85" s="14">
        <v>80485</v>
      </c>
      <c r="P85" s="14">
        <v>73311</v>
      </c>
      <c r="Q85" s="16">
        <f t="shared" si="5"/>
        <v>780697</v>
      </c>
      <c r="R85" s="68">
        <f t="shared" si="6"/>
        <v>0.8222021492124845</v>
      </c>
    </row>
    <row r="86" spans="1:18" ht="12.75">
      <c r="A86" s="10" t="s">
        <v>125</v>
      </c>
      <c r="B86" s="10" t="s">
        <v>156</v>
      </c>
      <c r="C86" s="28" t="s">
        <v>157</v>
      </c>
      <c r="D86" s="16">
        <f>'2015 pax'!Q86</f>
        <v>45981773</v>
      </c>
      <c r="E86" s="14">
        <v>4295233</v>
      </c>
      <c r="F86" s="14">
        <v>4244280</v>
      </c>
      <c r="G86" s="14">
        <v>4589695</v>
      </c>
      <c r="H86" s="14">
        <v>4442850</v>
      </c>
      <c r="I86" s="14">
        <v>4752459</v>
      </c>
      <c r="J86" s="14">
        <v>4571641</v>
      </c>
      <c r="K86" s="14">
        <v>4701202</v>
      </c>
      <c r="L86" s="14">
        <v>4613871</v>
      </c>
      <c r="M86" s="14">
        <v>4577921</v>
      </c>
      <c r="N86" s="14">
        <v>4723066</v>
      </c>
      <c r="O86" s="14">
        <v>4960320</v>
      </c>
      <c r="P86" s="14">
        <v>5158847</v>
      </c>
      <c r="Q86" s="16">
        <f t="shared" si="5"/>
        <v>55631385</v>
      </c>
      <c r="R86" s="68">
        <f t="shared" si="6"/>
        <v>0.2098573275980462</v>
      </c>
    </row>
    <row r="87" spans="1:18" ht="12.75">
      <c r="A87" s="10" t="s">
        <v>125</v>
      </c>
      <c r="B87" s="10" t="s">
        <v>213</v>
      </c>
      <c r="C87" s="28" t="s">
        <v>214</v>
      </c>
      <c r="D87" s="16">
        <f>'2015 pax'!Q87</f>
        <v>317996</v>
      </c>
      <c r="E87" s="14">
        <v>26911</v>
      </c>
      <c r="F87" s="14">
        <v>25443</v>
      </c>
      <c r="G87" s="14">
        <v>27077</v>
      </c>
      <c r="H87" s="14">
        <v>24721</v>
      </c>
      <c r="I87" s="14">
        <v>25488</v>
      </c>
      <c r="J87" s="14">
        <v>24833</v>
      </c>
      <c r="K87" s="14">
        <v>26693</v>
      </c>
      <c r="L87" s="14">
        <v>23501</v>
      </c>
      <c r="M87" s="14">
        <v>20798</v>
      </c>
      <c r="N87" s="14">
        <v>25127</v>
      </c>
      <c r="O87" s="14">
        <v>26220</v>
      </c>
      <c r="P87" s="14">
        <v>28370</v>
      </c>
      <c r="Q87" s="16">
        <f t="shared" si="5"/>
        <v>305182</v>
      </c>
      <c r="R87" s="68">
        <f t="shared" si="6"/>
        <v>-0.04029610435351383</v>
      </c>
    </row>
    <row r="88" spans="1:18" ht="12.75">
      <c r="A88" s="10" t="s">
        <v>125</v>
      </c>
      <c r="B88" s="10" t="s">
        <v>410</v>
      </c>
      <c r="C88" s="28" t="s">
        <v>393</v>
      </c>
      <c r="D88" s="16">
        <v>82302</v>
      </c>
      <c r="E88" s="14">
        <v>10790</v>
      </c>
      <c r="F88" s="14">
        <v>8738</v>
      </c>
      <c r="G88" s="14">
        <v>9926</v>
      </c>
      <c r="H88" s="14">
        <v>9802</v>
      </c>
      <c r="I88" s="14">
        <v>11262</v>
      </c>
      <c r="J88" s="14">
        <v>11894</v>
      </c>
      <c r="K88" s="14">
        <v>12389</v>
      </c>
      <c r="L88" s="14">
        <v>10591</v>
      </c>
      <c r="M88" s="14">
        <v>10060</v>
      </c>
      <c r="N88" s="14">
        <v>12241</v>
      </c>
      <c r="O88" s="14">
        <v>11957</v>
      </c>
      <c r="P88" s="14">
        <v>16477</v>
      </c>
      <c r="Q88" s="16">
        <f t="shared" si="5"/>
        <v>136127</v>
      </c>
      <c r="R88" s="68">
        <f t="shared" si="6"/>
        <v>0.6539938276105077</v>
      </c>
    </row>
    <row r="89" spans="1:18" ht="12.75">
      <c r="A89" s="10" t="s">
        <v>125</v>
      </c>
      <c r="B89" s="10" t="s">
        <v>180</v>
      </c>
      <c r="C89" s="28" t="s">
        <v>181</v>
      </c>
      <c r="D89" s="16">
        <f>'2015 pax'!Q89</f>
        <v>148434</v>
      </c>
      <c r="E89" s="14">
        <v>18045</v>
      </c>
      <c r="F89" s="14">
        <v>25812</v>
      </c>
      <c r="G89" s="14">
        <v>22029</v>
      </c>
      <c r="H89" s="14">
        <v>12817</v>
      </c>
      <c r="I89" s="14">
        <v>5930</v>
      </c>
      <c r="J89" s="14">
        <v>5760</v>
      </c>
      <c r="K89" s="14">
        <v>5591</v>
      </c>
      <c r="L89" s="14">
        <v>11774</v>
      </c>
      <c r="M89" s="14">
        <v>10971</v>
      </c>
      <c r="N89" s="14">
        <v>21830</v>
      </c>
      <c r="O89" s="14">
        <v>4147</v>
      </c>
      <c r="P89" s="14">
        <v>26045</v>
      </c>
      <c r="Q89" s="16">
        <f t="shared" si="5"/>
        <v>170751</v>
      </c>
      <c r="R89" s="68">
        <f t="shared" si="6"/>
        <v>0.15034965034965042</v>
      </c>
    </row>
    <row r="90" spans="1:18" ht="12.75">
      <c r="A90" s="10" t="s">
        <v>125</v>
      </c>
      <c r="B90" s="10" t="s">
        <v>132</v>
      </c>
      <c r="C90" s="28" t="s">
        <v>133</v>
      </c>
      <c r="D90" s="16">
        <f>'2015 pax'!Q90</f>
        <v>5076507</v>
      </c>
      <c r="E90" s="14">
        <v>591055</v>
      </c>
      <c r="F90" s="14">
        <v>537042</v>
      </c>
      <c r="G90" s="14">
        <v>539166</v>
      </c>
      <c r="H90" s="14">
        <v>479196</v>
      </c>
      <c r="I90" s="14">
        <v>498714</v>
      </c>
      <c r="J90" s="14">
        <v>462210</v>
      </c>
      <c r="K90" s="14">
        <v>488009</v>
      </c>
      <c r="L90" s="14">
        <v>489876</v>
      </c>
      <c r="M90" s="14">
        <v>499723</v>
      </c>
      <c r="N90" s="14">
        <v>528987</v>
      </c>
      <c r="O90" s="14">
        <v>626213</v>
      </c>
      <c r="P90" s="14">
        <v>694599</v>
      </c>
      <c r="Q90" s="16">
        <f t="shared" si="5"/>
        <v>6434790</v>
      </c>
      <c r="R90" s="68">
        <f t="shared" si="6"/>
        <v>0.26756251887370586</v>
      </c>
    </row>
    <row r="91" spans="1:18" ht="12.75">
      <c r="A91" s="10" t="s">
        <v>125</v>
      </c>
      <c r="B91" s="10" t="s">
        <v>138</v>
      </c>
      <c r="C91" s="28" t="s">
        <v>139</v>
      </c>
      <c r="D91" s="16">
        <f>'2015 pax'!Q91</f>
        <v>2622720</v>
      </c>
      <c r="E91" s="14">
        <v>243532</v>
      </c>
      <c r="F91" s="14">
        <v>239773</v>
      </c>
      <c r="G91" s="14">
        <v>250736</v>
      </c>
      <c r="H91" s="14">
        <v>259668</v>
      </c>
      <c r="I91" s="14">
        <v>274021</v>
      </c>
      <c r="J91" s="14">
        <v>271604</v>
      </c>
      <c r="K91" s="14">
        <v>295420</v>
      </c>
      <c r="L91" s="14">
        <v>275215</v>
      </c>
      <c r="M91" s="14">
        <v>297228</v>
      </c>
      <c r="N91" s="14">
        <v>332532</v>
      </c>
      <c r="O91" s="14">
        <v>329031</v>
      </c>
      <c r="P91" s="14">
        <v>384043</v>
      </c>
      <c r="Q91" s="16">
        <f t="shared" si="5"/>
        <v>3452803</v>
      </c>
      <c r="R91" s="68">
        <f t="shared" si="6"/>
        <v>0.31649699548560273</v>
      </c>
    </row>
    <row r="92" spans="1:18" ht="12.75">
      <c r="A92" s="10" t="s">
        <v>125</v>
      </c>
      <c r="B92" s="10" t="s">
        <v>162</v>
      </c>
      <c r="C92" s="28" t="s">
        <v>163</v>
      </c>
      <c r="D92" s="16">
        <f>'2015 pax'!Q92</f>
        <v>11915094</v>
      </c>
      <c r="E92" s="14">
        <v>1117915</v>
      </c>
      <c r="F92" s="14">
        <v>1032548</v>
      </c>
      <c r="G92" s="14">
        <v>1081869</v>
      </c>
      <c r="H92" s="14">
        <v>1124721</v>
      </c>
      <c r="I92" s="14">
        <v>1212364</v>
      </c>
      <c r="J92" s="14">
        <v>1117003</v>
      </c>
      <c r="K92" s="14">
        <v>1244391</v>
      </c>
      <c r="L92" s="14">
        <v>1272544</v>
      </c>
      <c r="M92" s="14">
        <v>1182374</v>
      </c>
      <c r="N92" s="14">
        <v>1261730</v>
      </c>
      <c r="O92" s="14">
        <v>1286997</v>
      </c>
      <c r="P92" s="14">
        <v>1402698</v>
      </c>
      <c r="Q92" s="16">
        <f t="shared" si="5"/>
        <v>14337154</v>
      </c>
      <c r="R92" s="68">
        <f t="shared" si="6"/>
        <v>0.2032766170371798</v>
      </c>
    </row>
    <row r="93" spans="1:18" ht="12.75">
      <c r="A93" s="10" t="s">
        <v>125</v>
      </c>
      <c r="B93" s="10" t="s">
        <v>194</v>
      </c>
      <c r="C93" s="28" t="s">
        <v>195</v>
      </c>
      <c r="D93" s="16">
        <f>'2015 pax'!Q93</f>
        <v>715028</v>
      </c>
      <c r="E93" s="14">
        <v>68722</v>
      </c>
      <c r="F93" s="14">
        <v>66398</v>
      </c>
      <c r="G93" s="14">
        <v>73732</v>
      </c>
      <c r="H93" s="14">
        <v>70453</v>
      </c>
      <c r="I93" s="14">
        <v>71246</v>
      </c>
      <c r="J93" s="14">
        <v>73284</v>
      </c>
      <c r="K93" s="14">
        <v>71444</v>
      </c>
      <c r="L93" s="14">
        <v>66581</v>
      </c>
      <c r="M93" s="14">
        <v>69690</v>
      </c>
      <c r="N93" s="14">
        <v>73477</v>
      </c>
      <c r="O93" s="14">
        <v>74515</v>
      </c>
      <c r="P93" s="14">
        <v>83246</v>
      </c>
      <c r="Q93" s="16">
        <f t="shared" si="5"/>
        <v>862788</v>
      </c>
      <c r="R93" s="68">
        <f t="shared" si="6"/>
        <v>0.2066492500992969</v>
      </c>
    </row>
    <row r="94" spans="1:18" ht="12.75">
      <c r="A94" s="10" t="s">
        <v>125</v>
      </c>
      <c r="B94" s="10" t="s">
        <v>184</v>
      </c>
      <c r="C94" s="28" t="s">
        <v>185</v>
      </c>
      <c r="D94" s="16">
        <f>'2015 pax'!Q94</f>
        <v>1627791</v>
      </c>
      <c r="E94" s="14">
        <v>149848</v>
      </c>
      <c r="F94" s="14">
        <v>142668</v>
      </c>
      <c r="G94" s="14">
        <v>141765</v>
      </c>
      <c r="H94" s="14">
        <v>139700</v>
      </c>
      <c r="I94" s="14">
        <v>163052</v>
      </c>
      <c r="J94" s="14">
        <v>128101</v>
      </c>
      <c r="K94" s="14">
        <v>134979</v>
      </c>
      <c r="L94" s="14">
        <v>136429</v>
      </c>
      <c r="M94" s="14">
        <v>124239</v>
      </c>
      <c r="N94" s="14">
        <v>130926</v>
      </c>
      <c r="O94" s="14">
        <v>147954</v>
      </c>
      <c r="P94" s="14">
        <v>179671</v>
      </c>
      <c r="Q94" s="16">
        <f t="shared" si="5"/>
        <v>1719332</v>
      </c>
      <c r="R94" s="68">
        <f t="shared" si="6"/>
        <v>0.05623633500860992</v>
      </c>
    </row>
    <row r="95" spans="1:18" ht="12.75">
      <c r="A95" s="10" t="s">
        <v>125</v>
      </c>
      <c r="B95" s="10" t="s">
        <v>409</v>
      </c>
      <c r="C95" s="28" t="s">
        <v>394</v>
      </c>
      <c r="D95" s="16">
        <v>131593</v>
      </c>
      <c r="E95" s="14">
        <v>1166</v>
      </c>
      <c r="F95" s="14">
        <v>9926</v>
      </c>
      <c r="G95" s="14">
        <v>10724</v>
      </c>
      <c r="H95" s="14">
        <v>12250</v>
      </c>
      <c r="I95" s="14">
        <v>11813</v>
      </c>
      <c r="J95" s="14">
        <v>12307</v>
      </c>
      <c r="K95" s="14">
        <v>13446</v>
      </c>
      <c r="L95" s="14">
        <v>13182</v>
      </c>
      <c r="M95" s="14">
        <v>13195</v>
      </c>
      <c r="N95" s="14">
        <v>13772</v>
      </c>
      <c r="O95" s="14">
        <v>13309</v>
      </c>
      <c r="P95" s="14">
        <v>15284</v>
      </c>
      <c r="Q95" s="16">
        <f t="shared" si="5"/>
        <v>140374</v>
      </c>
      <c r="R95" s="68">
        <f t="shared" si="6"/>
        <v>0.06672847339904098</v>
      </c>
    </row>
    <row r="96" spans="1:18" ht="12.75">
      <c r="A96" s="10" t="s">
        <v>125</v>
      </c>
      <c r="B96" s="10" t="s">
        <v>142</v>
      </c>
      <c r="C96" s="28" t="s">
        <v>143</v>
      </c>
      <c r="D96" s="16">
        <f>'2015 pax'!Q96</f>
        <v>2730159</v>
      </c>
      <c r="E96" s="14">
        <v>257735</v>
      </c>
      <c r="F96" s="14">
        <v>253068</v>
      </c>
      <c r="G96" s="14">
        <v>279196</v>
      </c>
      <c r="H96" s="14">
        <v>279839</v>
      </c>
      <c r="I96" s="14">
        <v>295565</v>
      </c>
      <c r="J96" s="14">
        <v>270365</v>
      </c>
      <c r="K96" s="14">
        <v>311752</v>
      </c>
      <c r="L96" s="14">
        <v>313286</v>
      </c>
      <c r="M96" s="14">
        <v>293808</v>
      </c>
      <c r="N96" s="14">
        <v>316994</v>
      </c>
      <c r="O96" s="14">
        <v>344125</v>
      </c>
      <c r="P96" s="14">
        <v>349609</v>
      </c>
      <c r="Q96" s="16">
        <f t="shared" si="5"/>
        <v>3565342</v>
      </c>
      <c r="R96" s="68">
        <f t="shared" si="6"/>
        <v>0.3059100220902886</v>
      </c>
    </row>
    <row r="97" spans="1:18" ht="12.75">
      <c r="A97" s="10" t="s">
        <v>125</v>
      </c>
      <c r="B97" s="10" t="s">
        <v>186</v>
      </c>
      <c r="C97" s="28" t="s">
        <v>187</v>
      </c>
      <c r="D97" s="16">
        <f>'2015 pax'!Q97</f>
        <v>1082630</v>
      </c>
      <c r="E97" s="14">
        <v>92146</v>
      </c>
      <c r="F97" s="14">
        <v>98317</v>
      </c>
      <c r="G97" s="14">
        <v>100105</v>
      </c>
      <c r="H97" s="14">
        <v>92784</v>
      </c>
      <c r="I97" s="14">
        <v>88204</v>
      </c>
      <c r="J97" s="14">
        <v>84604</v>
      </c>
      <c r="K97" s="14">
        <v>87392</v>
      </c>
      <c r="L97" s="14">
        <v>94762</v>
      </c>
      <c r="M97" s="14">
        <v>99678</v>
      </c>
      <c r="N97" s="14">
        <v>105430</v>
      </c>
      <c r="O97" s="14">
        <v>96673</v>
      </c>
      <c r="P97" s="14">
        <v>101317</v>
      </c>
      <c r="Q97" s="16">
        <f t="shared" si="5"/>
        <v>1141412</v>
      </c>
      <c r="R97" s="68">
        <f t="shared" si="6"/>
        <v>0.05429555803921926</v>
      </c>
    </row>
    <row r="98" spans="1:18" ht="12.75">
      <c r="A98" s="10" t="s">
        <v>125</v>
      </c>
      <c r="B98" s="10" t="s">
        <v>209</v>
      </c>
      <c r="C98" s="28" t="s">
        <v>210</v>
      </c>
      <c r="D98" s="16">
        <f>'2015 pax'!Q98</f>
        <v>298002</v>
      </c>
      <c r="E98" s="14">
        <v>27154</v>
      </c>
      <c r="F98" s="14">
        <v>26602</v>
      </c>
      <c r="G98" s="14">
        <v>25617</v>
      </c>
      <c r="H98" s="14">
        <v>24270</v>
      </c>
      <c r="I98" s="14">
        <v>24130</v>
      </c>
      <c r="J98" s="14">
        <v>23457</v>
      </c>
      <c r="K98" s="14">
        <v>25263</v>
      </c>
      <c r="L98" s="14">
        <v>23710</v>
      </c>
      <c r="M98" s="14">
        <v>24074</v>
      </c>
      <c r="N98" s="14">
        <v>22669</v>
      </c>
      <c r="O98" s="14">
        <v>33247</v>
      </c>
      <c r="P98" s="14">
        <v>35590</v>
      </c>
      <c r="Q98" s="16">
        <f t="shared" si="5"/>
        <v>315783</v>
      </c>
      <c r="R98" s="68">
        <f t="shared" si="6"/>
        <v>0.059667384782652544</v>
      </c>
    </row>
    <row r="99" spans="1:18" ht="12.75">
      <c r="A99" s="10" t="s">
        <v>125</v>
      </c>
      <c r="B99" s="10" t="s">
        <v>408</v>
      </c>
      <c r="C99" s="28" t="s">
        <v>399</v>
      </c>
      <c r="D99" s="16">
        <v>128865</v>
      </c>
      <c r="E99" s="14">
        <v>16048</v>
      </c>
      <c r="F99" s="14">
        <v>14132</v>
      </c>
      <c r="G99" s="14">
        <v>14756</v>
      </c>
      <c r="H99" s="14">
        <v>14160</v>
      </c>
      <c r="I99" s="14">
        <v>14764</v>
      </c>
      <c r="J99" s="14">
        <v>14458</v>
      </c>
      <c r="K99" s="14">
        <v>14322</v>
      </c>
      <c r="L99" s="14">
        <v>14446</v>
      </c>
      <c r="M99" s="14">
        <v>14270</v>
      </c>
      <c r="N99" s="14">
        <v>14984</v>
      </c>
      <c r="O99" s="14">
        <v>15090</v>
      </c>
      <c r="P99" s="14">
        <v>15044</v>
      </c>
      <c r="Q99" s="16">
        <f t="shared" si="5"/>
        <v>176474</v>
      </c>
      <c r="R99" s="68">
        <f t="shared" si="6"/>
        <v>0.3694486478097234</v>
      </c>
    </row>
    <row r="100" spans="1:18" ht="12.75">
      <c r="A100" s="10" t="s">
        <v>125</v>
      </c>
      <c r="B100" s="10" t="s">
        <v>440</v>
      </c>
      <c r="C100" s="28" t="s">
        <v>441</v>
      </c>
      <c r="D100" s="16">
        <v>0</v>
      </c>
      <c r="E100" s="14">
        <v>6080</v>
      </c>
      <c r="F100" s="14">
        <v>6506</v>
      </c>
      <c r="G100" s="14">
        <v>8377</v>
      </c>
      <c r="H100" s="14">
        <v>10191</v>
      </c>
      <c r="I100" s="14">
        <v>12422</v>
      </c>
      <c r="J100" s="14">
        <v>11576</v>
      </c>
      <c r="K100" s="14">
        <v>9659</v>
      </c>
      <c r="L100" s="14">
        <v>8924</v>
      </c>
      <c r="M100" s="14">
        <v>9293</v>
      </c>
      <c r="N100" s="14">
        <v>7742</v>
      </c>
      <c r="O100" s="14">
        <v>7517</v>
      </c>
      <c r="P100" s="14">
        <v>7489</v>
      </c>
      <c r="Q100" s="16">
        <f t="shared" si="5"/>
        <v>105776</v>
      </c>
      <c r="R100" s="68"/>
    </row>
    <row r="101" spans="1:18" ht="12.75">
      <c r="A101" s="10" t="s">
        <v>125</v>
      </c>
      <c r="B101" s="10" t="s">
        <v>164</v>
      </c>
      <c r="C101" s="28" t="s">
        <v>165</v>
      </c>
      <c r="D101" s="16">
        <f>'2015 pax'!Q101</f>
        <v>7383199</v>
      </c>
      <c r="E101" s="14">
        <v>735349</v>
      </c>
      <c r="F101" s="14">
        <v>617035</v>
      </c>
      <c r="G101" s="14">
        <v>668808</v>
      </c>
      <c r="H101" s="14">
        <v>713895</v>
      </c>
      <c r="I101" s="14">
        <v>775020</v>
      </c>
      <c r="J101" s="14">
        <v>662029</v>
      </c>
      <c r="K101" s="14">
        <v>757166</v>
      </c>
      <c r="L101" s="14">
        <v>758168</v>
      </c>
      <c r="M101" s="14">
        <v>751652</v>
      </c>
      <c r="N101" s="14">
        <v>725948</v>
      </c>
      <c r="O101" s="14">
        <v>739550</v>
      </c>
      <c r="P101" s="14">
        <v>828084</v>
      </c>
      <c r="Q101" s="16">
        <f t="shared" si="5"/>
        <v>8732704</v>
      </c>
      <c r="R101" s="68">
        <f t="shared" si="6"/>
        <v>0.18278052643576315</v>
      </c>
    </row>
    <row r="102" spans="1:18" ht="12.75">
      <c r="A102" s="10" t="s">
        <v>125</v>
      </c>
      <c r="B102" s="10" t="s">
        <v>128</v>
      </c>
      <c r="C102" s="28" t="s">
        <v>129</v>
      </c>
      <c r="D102" s="16">
        <f>'2015 pax'!Q102</f>
        <v>12056258</v>
      </c>
      <c r="E102" s="14">
        <v>1111996</v>
      </c>
      <c r="F102" s="14">
        <v>993869</v>
      </c>
      <c r="G102" s="14">
        <v>1104495</v>
      </c>
      <c r="H102" s="14">
        <v>1087059</v>
      </c>
      <c r="I102" s="14">
        <v>1216977</v>
      </c>
      <c r="J102" s="14">
        <v>1147490</v>
      </c>
      <c r="K102" s="14">
        <v>1227582</v>
      </c>
      <c r="L102" s="14">
        <v>1185837</v>
      </c>
      <c r="M102" s="14">
        <v>1218798</v>
      </c>
      <c r="N102" s="14">
        <v>1401147</v>
      </c>
      <c r="O102" s="14">
        <v>1349601</v>
      </c>
      <c r="P102" s="14">
        <v>1568727</v>
      </c>
      <c r="Q102" s="16">
        <f t="shared" si="5"/>
        <v>14613578</v>
      </c>
      <c r="R102" s="68">
        <f t="shared" si="6"/>
        <v>0.21211556686991928</v>
      </c>
    </row>
    <row r="103" spans="1:18" ht="12.75">
      <c r="A103" s="10" t="s">
        <v>125</v>
      </c>
      <c r="B103" s="10" t="s">
        <v>136</v>
      </c>
      <c r="C103" s="28" t="s">
        <v>137</v>
      </c>
      <c r="D103" s="16">
        <f>'2015 pax'!Q103</f>
        <v>2416461</v>
      </c>
      <c r="E103" s="14">
        <v>202464</v>
      </c>
      <c r="F103" s="14">
        <v>179031</v>
      </c>
      <c r="G103" s="14">
        <v>187239</v>
      </c>
      <c r="H103" s="14">
        <v>208277</v>
      </c>
      <c r="I103" s="14">
        <v>225185</v>
      </c>
      <c r="J103" s="14">
        <v>198357</v>
      </c>
      <c r="K103" s="14">
        <v>224116</v>
      </c>
      <c r="L103" s="14">
        <v>232077</v>
      </c>
      <c r="M103" s="14">
        <v>220333</v>
      </c>
      <c r="N103" s="14">
        <v>203607</v>
      </c>
      <c r="O103" s="14">
        <v>210459</v>
      </c>
      <c r="P103" s="14">
        <v>239298</v>
      </c>
      <c r="Q103" s="16">
        <f t="shared" si="5"/>
        <v>2530443</v>
      </c>
      <c r="R103" s="68">
        <f t="shared" si="6"/>
        <v>0.047168979760070506</v>
      </c>
    </row>
    <row r="104" spans="1:18" ht="12.75">
      <c r="A104" s="10" t="s">
        <v>125</v>
      </c>
      <c r="B104" s="10" t="s">
        <v>204</v>
      </c>
      <c r="C104" s="28" t="s">
        <v>205</v>
      </c>
      <c r="D104" s="16">
        <f>'2015 pax'!Q104</f>
        <v>400354</v>
      </c>
      <c r="E104" s="14">
        <v>23376</v>
      </c>
      <c r="F104" s="14">
        <v>26839</v>
      </c>
      <c r="G104" s="14">
        <v>30108</v>
      </c>
      <c r="H104" s="14">
        <v>43334</v>
      </c>
      <c r="I104" s="14">
        <v>63695</v>
      </c>
      <c r="J104" s="14">
        <v>69178</v>
      </c>
      <c r="K104" s="14">
        <v>64929</v>
      </c>
      <c r="L104" s="14">
        <v>63005</v>
      </c>
      <c r="M104" s="14">
        <v>58052</v>
      </c>
      <c r="N104" s="14">
        <v>41232</v>
      </c>
      <c r="O104" s="14">
        <v>26706</v>
      </c>
      <c r="P104" s="14">
        <v>28430</v>
      </c>
      <c r="Q104" s="16">
        <f t="shared" si="5"/>
        <v>538884</v>
      </c>
      <c r="R104" s="68">
        <f t="shared" si="6"/>
        <v>0.34601877338555376</v>
      </c>
    </row>
    <row r="105" spans="1:18" ht="12.75">
      <c r="A105" s="10" t="s">
        <v>125</v>
      </c>
      <c r="B105" s="10" t="s">
        <v>407</v>
      </c>
      <c r="C105" s="28" t="s">
        <v>398</v>
      </c>
      <c r="D105" s="16">
        <v>130543</v>
      </c>
      <c r="E105" s="14">
        <v>14863</v>
      </c>
      <c r="F105" s="14">
        <v>14426</v>
      </c>
      <c r="G105" s="14">
        <v>15305</v>
      </c>
      <c r="H105" s="14">
        <v>15677</v>
      </c>
      <c r="I105" s="14">
        <v>16339</v>
      </c>
      <c r="J105" s="14">
        <v>16750</v>
      </c>
      <c r="K105" s="14">
        <v>16768</v>
      </c>
      <c r="L105" s="14">
        <v>16794</v>
      </c>
      <c r="M105" s="14">
        <v>16018</v>
      </c>
      <c r="N105" s="14">
        <v>21475</v>
      </c>
      <c r="O105" s="14">
        <v>22641</v>
      </c>
      <c r="P105" s="14">
        <v>25331</v>
      </c>
      <c r="Q105" s="16">
        <f t="shared" si="5"/>
        <v>212387</v>
      </c>
      <c r="R105" s="68">
        <f t="shared" si="6"/>
        <v>0.6269505067295833</v>
      </c>
    </row>
    <row r="106" spans="1:18" ht="12.75">
      <c r="A106" s="10" t="s">
        <v>125</v>
      </c>
      <c r="B106" s="10" t="s">
        <v>215</v>
      </c>
      <c r="C106" s="28" t="s">
        <v>216</v>
      </c>
      <c r="D106" s="16">
        <f>'2015 pax'!Q106</f>
        <v>3047157</v>
      </c>
      <c r="E106" s="14">
        <v>267556</v>
      </c>
      <c r="F106" s="14">
        <v>281522</v>
      </c>
      <c r="G106" s="14">
        <v>296619</v>
      </c>
      <c r="H106" s="14">
        <v>293084</v>
      </c>
      <c r="I106" s="14">
        <v>306295</v>
      </c>
      <c r="J106" s="14">
        <v>302276</v>
      </c>
      <c r="K106" s="14">
        <v>313445</v>
      </c>
      <c r="L106" s="14">
        <v>321615</v>
      </c>
      <c r="M106" s="14">
        <v>320306</v>
      </c>
      <c r="N106" s="14">
        <v>330262</v>
      </c>
      <c r="O106" s="14">
        <v>359341</v>
      </c>
      <c r="P106" s="14">
        <v>363451</v>
      </c>
      <c r="Q106" s="16">
        <f t="shared" si="5"/>
        <v>3755772</v>
      </c>
      <c r="R106" s="68">
        <f t="shared" si="6"/>
        <v>0.23254955356747287</v>
      </c>
    </row>
    <row r="107" spans="1:18" ht="12.75">
      <c r="A107" s="10" t="s">
        <v>125</v>
      </c>
      <c r="B107" s="10" t="s">
        <v>178</v>
      </c>
      <c r="C107" s="28" t="s">
        <v>179</v>
      </c>
      <c r="D107" s="16">
        <f>'2015 pax'!Q107</f>
        <v>759335</v>
      </c>
      <c r="E107" s="14">
        <v>84243</v>
      </c>
      <c r="F107" s="14">
        <v>78440</v>
      </c>
      <c r="G107" s="14">
        <v>82256</v>
      </c>
      <c r="H107" s="14">
        <v>83570</v>
      </c>
      <c r="I107" s="14">
        <v>87366</v>
      </c>
      <c r="J107" s="14">
        <v>81658</v>
      </c>
      <c r="K107" s="14">
        <v>83302</v>
      </c>
      <c r="L107" s="14">
        <v>80019</v>
      </c>
      <c r="M107" s="14">
        <v>77555</v>
      </c>
      <c r="N107" s="14">
        <v>77891</v>
      </c>
      <c r="O107" s="14">
        <v>75296</v>
      </c>
      <c r="P107" s="14">
        <v>77864</v>
      </c>
      <c r="Q107" s="16">
        <f t="shared" si="5"/>
        <v>969460</v>
      </c>
      <c r="R107" s="68">
        <f t="shared" si="6"/>
        <v>0.27672239525374187</v>
      </c>
    </row>
    <row r="108" spans="1:18" ht="12.75">
      <c r="A108" s="10" t="s">
        <v>125</v>
      </c>
      <c r="B108" s="10" t="s">
        <v>146</v>
      </c>
      <c r="C108" s="28" t="s">
        <v>147</v>
      </c>
      <c r="D108" s="16">
        <f>'2015 pax'!Q108</f>
        <v>1560470</v>
      </c>
      <c r="E108" s="14">
        <v>145064</v>
      </c>
      <c r="F108" s="14">
        <v>140615</v>
      </c>
      <c r="G108" s="14">
        <v>145579</v>
      </c>
      <c r="H108" s="14">
        <v>176244</v>
      </c>
      <c r="I108" s="14">
        <v>148340</v>
      </c>
      <c r="J108" s="14">
        <v>130134</v>
      </c>
      <c r="K108" s="14">
        <v>149789</v>
      </c>
      <c r="L108" s="14">
        <v>149041</v>
      </c>
      <c r="M108" s="14">
        <v>139293</v>
      </c>
      <c r="N108" s="14">
        <v>134321</v>
      </c>
      <c r="O108" s="14">
        <v>128114</v>
      </c>
      <c r="P108" s="14">
        <v>154684</v>
      </c>
      <c r="Q108" s="16">
        <f t="shared" si="5"/>
        <v>1741218</v>
      </c>
      <c r="R108" s="68">
        <f t="shared" si="6"/>
        <v>0.11582920530353036</v>
      </c>
    </row>
    <row r="109" spans="1:18" ht="12.75">
      <c r="A109" s="10" t="s">
        <v>125</v>
      </c>
      <c r="B109" s="10" t="s">
        <v>158</v>
      </c>
      <c r="C109" s="28" t="s">
        <v>159</v>
      </c>
      <c r="D109" s="16">
        <f>'2015 pax'!Q109</f>
        <v>40637377</v>
      </c>
      <c r="E109" s="14">
        <v>3760074</v>
      </c>
      <c r="F109" s="14">
        <v>3523675</v>
      </c>
      <c r="G109" s="14">
        <v>3621196</v>
      </c>
      <c r="H109" s="14">
        <v>3627478</v>
      </c>
      <c r="I109" s="14">
        <v>3957880</v>
      </c>
      <c r="J109" s="14">
        <v>3541658</v>
      </c>
      <c r="K109" s="14">
        <v>3808473</v>
      </c>
      <c r="L109" s="14">
        <v>3779223</v>
      </c>
      <c r="M109" s="14">
        <v>3646706</v>
      </c>
      <c r="N109" s="14">
        <v>3590182</v>
      </c>
      <c r="O109" s="14">
        <v>3706554</v>
      </c>
      <c r="P109" s="14">
        <v>4117456</v>
      </c>
      <c r="Q109" s="16">
        <f t="shared" si="5"/>
        <v>44680555</v>
      </c>
      <c r="R109" s="68">
        <f t="shared" si="6"/>
        <v>0.0994940692161308</v>
      </c>
    </row>
    <row r="110" spans="1:18" ht="12.75">
      <c r="A110" s="10" t="s">
        <v>125</v>
      </c>
      <c r="B110" s="10" t="s">
        <v>166</v>
      </c>
      <c r="C110" s="28" t="s">
        <v>167</v>
      </c>
      <c r="D110" s="16">
        <f>'2015 pax'!Q110</f>
        <v>1534037</v>
      </c>
      <c r="E110" s="14">
        <v>148617</v>
      </c>
      <c r="F110" s="14">
        <v>134961</v>
      </c>
      <c r="G110" s="14">
        <v>133985</v>
      </c>
      <c r="H110" s="14">
        <v>139063</v>
      </c>
      <c r="I110" s="14">
        <v>153879</v>
      </c>
      <c r="J110" s="14">
        <v>144046</v>
      </c>
      <c r="K110" s="14">
        <v>149200</v>
      </c>
      <c r="L110" s="14">
        <v>148300</v>
      </c>
      <c r="M110" s="14">
        <v>139274</v>
      </c>
      <c r="N110" s="14">
        <v>154524</v>
      </c>
      <c r="O110" s="14">
        <v>179592</v>
      </c>
      <c r="P110" s="14">
        <v>192708</v>
      </c>
      <c r="Q110" s="16">
        <f t="shared" si="5"/>
        <v>1818149</v>
      </c>
      <c r="R110" s="68">
        <f t="shared" si="6"/>
        <v>0.18520544158973995</v>
      </c>
    </row>
    <row r="111" spans="1:18" ht="12.75">
      <c r="A111" s="10" t="s">
        <v>125</v>
      </c>
      <c r="B111" s="10" t="s">
        <v>172</v>
      </c>
      <c r="C111" s="28" t="s">
        <v>173</v>
      </c>
      <c r="D111" s="16">
        <f>'2015 pax'!Q111</f>
        <v>1465401</v>
      </c>
      <c r="E111" s="14">
        <v>126347</v>
      </c>
      <c r="F111" s="14">
        <v>129885</v>
      </c>
      <c r="G111" s="14">
        <v>155215</v>
      </c>
      <c r="H111" s="14">
        <v>160930</v>
      </c>
      <c r="I111" s="14">
        <v>155071</v>
      </c>
      <c r="J111" s="14">
        <v>151883</v>
      </c>
      <c r="K111" s="14">
        <v>165692</v>
      </c>
      <c r="L111" s="14">
        <v>155647</v>
      </c>
      <c r="M111" s="14">
        <v>151182</v>
      </c>
      <c r="N111" s="14">
        <v>181218</v>
      </c>
      <c r="O111" s="14">
        <v>215068</v>
      </c>
      <c r="P111" s="14">
        <v>186704</v>
      </c>
      <c r="Q111" s="16">
        <f t="shared" si="5"/>
        <v>1934842</v>
      </c>
      <c r="R111" s="68">
        <f t="shared" si="6"/>
        <v>0.32034985645567327</v>
      </c>
    </row>
    <row r="112" spans="1:18" ht="12.75">
      <c r="A112" s="10" t="s">
        <v>125</v>
      </c>
      <c r="B112" s="10" t="s">
        <v>154</v>
      </c>
      <c r="C112" s="28" t="s">
        <v>155</v>
      </c>
      <c r="D112" s="16">
        <f>'2015 pax'!Q112</f>
        <v>845974</v>
      </c>
      <c r="E112" s="14">
        <v>83139</v>
      </c>
      <c r="F112" s="14">
        <v>81419</v>
      </c>
      <c r="G112" s="14">
        <v>90861</v>
      </c>
      <c r="H112" s="14">
        <v>93885</v>
      </c>
      <c r="I112" s="14">
        <v>102848</v>
      </c>
      <c r="J112" s="14">
        <v>87534</v>
      </c>
      <c r="K112" s="14">
        <v>70557</v>
      </c>
      <c r="L112" s="14">
        <v>74478</v>
      </c>
      <c r="M112" s="14">
        <v>76352</v>
      </c>
      <c r="N112" s="14">
        <v>112997</v>
      </c>
      <c r="O112" s="14">
        <v>118930</v>
      </c>
      <c r="P112" s="14">
        <v>125539</v>
      </c>
      <c r="Q112" s="16">
        <f t="shared" si="5"/>
        <v>1118539</v>
      </c>
      <c r="R112" s="68">
        <f t="shared" si="6"/>
        <v>0.3221907529072998</v>
      </c>
    </row>
    <row r="113" spans="1:18" ht="12.75">
      <c r="A113" s="10" t="s">
        <v>125</v>
      </c>
      <c r="B113" s="10" t="s">
        <v>168</v>
      </c>
      <c r="C113" s="28" t="s">
        <v>169</v>
      </c>
      <c r="D113" s="16">
        <f>'2015 pax'!Q113</f>
        <v>5090277</v>
      </c>
      <c r="E113" s="14">
        <v>477694</v>
      </c>
      <c r="F113" s="14">
        <v>466185</v>
      </c>
      <c r="G113" s="14">
        <v>489912</v>
      </c>
      <c r="H113" s="14">
        <v>511564</v>
      </c>
      <c r="I113" s="14">
        <v>567212</v>
      </c>
      <c r="J113" s="14">
        <v>517897</v>
      </c>
      <c r="K113" s="14">
        <v>557466</v>
      </c>
      <c r="L113" s="14">
        <v>551142</v>
      </c>
      <c r="M113" s="14">
        <v>533494</v>
      </c>
      <c r="N113" s="14">
        <v>539701</v>
      </c>
      <c r="O113" s="14">
        <v>582345</v>
      </c>
      <c r="P113" s="14">
        <v>600878</v>
      </c>
      <c r="Q113" s="16">
        <f t="shared" si="5"/>
        <v>6395490</v>
      </c>
      <c r="R113" s="68">
        <f t="shared" si="6"/>
        <v>0.25641296141644165</v>
      </c>
    </row>
    <row r="114" spans="1:18" ht="12.75">
      <c r="A114" s="10" t="s">
        <v>125</v>
      </c>
      <c r="B114" s="10" t="s">
        <v>188</v>
      </c>
      <c r="C114" s="28" t="s">
        <v>189</v>
      </c>
      <c r="D114" s="16">
        <f>'2015 pax'!Q114</f>
        <v>1133991</v>
      </c>
      <c r="E114" s="14">
        <v>109067</v>
      </c>
      <c r="F114" s="14">
        <v>101058</v>
      </c>
      <c r="G114" s="14">
        <v>103248</v>
      </c>
      <c r="H114" s="14">
        <v>106633</v>
      </c>
      <c r="I114" s="14">
        <v>118311</v>
      </c>
      <c r="J114" s="14">
        <v>111845</v>
      </c>
      <c r="K114" s="14">
        <v>111409</v>
      </c>
      <c r="L114" s="14">
        <v>107261</v>
      </c>
      <c r="M114" s="14">
        <v>101551</v>
      </c>
      <c r="N114" s="14">
        <v>111655</v>
      </c>
      <c r="O114" s="14">
        <v>119351</v>
      </c>
      <c r="P114" s="14">
        <v>136339</v>
      </c>
      <c r="Q114" s="16">
        <f t="shared" si="5"/>
        <v>1337728</v>
      </c>
      <c r="R114" s="68">
        <f t="shared" si="6"/>
        <v>0.17966368339784</v>
      </c>
    </row>
    <row r="115" spans="1:18" ht="12.75">
      <c r="A115" s="10" t="s">
        <v>125</v>
      </c>
      <c r="B115" s="10" t="s">
        <v>405</v>
      </c>
      <c r="C115" s="28" t="s">
        <v>395</v>
      </c>
      <c r="D115" s="16">
        <v>163675</v>
      </c>
      <c r="E115" s="14">
        <v>20318</v>
      </c>
      <c r="F115" s="14">
        <v>19051</v>
      </c>
      <c r="G115" s="14">
        <v>20859</v>
      </c>
      <c r="H115" s="14">
        <v>23307</v>
      </c>
      <c r="I115" s="14">
        <v>21791</v>
      </c>
      <c r="J115" s="14">
        <v>19545</v>
      </c>
      <c r="K115" s="14">
        <v>17553</v>
      </c>
      <c r="L115" s="14">
        <v>21245</v>
      </c>
      <c r="M115" s="14">
        <v>18636</v>
      </c>
      <c r="N115" s="14">
        <v>24804</v>
      </c>
      <c r="O115" s="14">
        <v>24327</v>
      </c>
      <c r="P115" s="14">
        <v>22352</v>
      </c>
      <c r="Q115" s="16">
        <f t="shared" si="5"/>
        <v>253788</v>
      </c>
      <c r="R115" s="68">
        <f t="shared" si="6"/>
        <v>0.5505605620895067</v>
      </c>
    </row>
    <row r="116" spans="1:18" ht="12.75">
      <c r="A116" s="10" t="s">
        <v>125</v>
      </c>
      <c r="B116" s="10" t="s">
        <v>207</v>
      </c>
      <c r="C116" s="28" t="s">
        <v>208</v>
      </c>
      <c r="D116" s="16">
        <f>'2015 pax'!Q116</f>
        <v>407266</v>
      </c>
      <c r="E116" s="14">
        <v>38118</v>
      </c>
      <c r="F116" s="14">
        <v>36938</v>
      </c>
      <c r="G116" s="14">
        <v>31295</v>
      </c>
      <c r="H116" s="14">
        <v>29021</v>
      </c>
      <c r="I116" s="14">
        <v>32730</v>
      </c>
      <c r="J116" s="14">
        <v>28416</v>
      </c>
      <c r="K116" s="14">
        <v>33486</v>
      </c>
      <c r="L116" s="14">
        <v>35594</v>
      </c>
      <c r="M116" s="14">
        <v>34536</v>
      </c>
      <c r="N116" s="14">
        <v>34352</v>
      </c>
      <c r="O116" s="14">
        <v>32059</v>
      </c>
      <c r="P116" s="14">
        <v>37717</v>
      </c>
      <c r="Q116" s="16">
        <f t="shared" si="5"/>
        <v>404262</v>
      </c>
      <c r="R116" s="68">
        <f t="shared" si="6"/>
        <v>-0.007376014693099786</v>
      </c>
    </row>
    <row r="117" spans="1:18" ht="12.75">
      <c r="A117" s="10" t="s">
        <v>125</v>
      </c>
      <c r="B117" s="10" t="s">
        <v>198</v>
      </c>
      <c r="C117" s="28" t="s">
        <v>199</v>
      </c>
      <c r="D117" s="16">
        <f>'2015 pax'!Q117</f>
        <v>735539</v>
      </c>
      <c r="E117" s="14">
        <v>66618</v>
      </c>
      <c r="F117" s="14">
        <v>58070</v>
      </c>
      <c r="G117" s="14">
        <v>62584</v>
      </c>
      <c r="H117" s="14">
        <v>64797</v>
      </c>
      <c r="I117" s="14">
        <v>73352</v>
      </c>
      <c r="J117" s="14">
        <v>70888</v>
      </c>
      <c r="K117" s="14">
        <v>75457</v>
      </c>
      <c r="L117" s="14">
        <v>78107</v>
      </c>
      <c r="M117" s="14">
        <v>74797</v>
      </c>
      <c r="N117" s="14">
        <v>93400</v>
      </c>
      <c r="O117" s="14">
        <v>97512</v>
      </c>
      <c r="P117" s="14">
        <v>107375</v>
      </c>
      <c r="Q117" s="16">
        <f t="shared" si="5"/>
        <v>922957</v>
      </c>
      <c r="R117" s="68">
        <f t="shared" si="6"/>
        <v>0.25480362020232783</v>
      </c>
    </row>
    <row r="118" spans="1:18" ht="12.75">
      <c r="A118" s="10" t="s">
        <v>125</v>
      </c>
      <c r="B118" s="10" t="s">
        <v>404</v>
      </c>
      <c r="C118" s="28" t="s">
        <v>396</v>
      </c>
      <c r="D118" s="16">
        <v>150133</v>
      </c>
      <c r="E118" s="14">
        <v>16960</v>
      </c>
      <c r="F118" s="14">
        <v>17019</v>
      </c>
      <c r="G118" s="14">
        <v>16743</v>
      </c>
      <c r="H118" s="14">
        <v>13538</v>
      </c>
      <c r="I118" s="14">
        <v>14285</v>
      </c>
      <c r="J118" s="14">
        <v>13478</v>
      </c>
      <c r="K118" s="14">
        <v>13832</v>
      </c>
      <c r="L118" s="14">
        <v>13377</v>
      </c>
      <c r="M118" s="14">
        <v>12659</v>
      </c>
      <c r="N118" s="14">
        <v>19851</v>
      </c>
      <c r="O118" s="14">
        <v>20861</v>
      </c>
      <c r="P118" s="14">
        <v>23201</v>
      </c>
      <c r="Q118" s="16">
        <f t="shared" si="5"/>
        <v>195804</v>
      </c>
      <c r="R118" s="68">
        <f t="shared" si="6"/>
        <v>0.3042036061358928</v>
      </c>
    </row>
    <row r="119" spans="1:18" ht="12.75">
      <c r="A119" s="10" t="s">
        <v>125</v>
      </c>
      <c r="B119" s="10" t="s">
        <v>140</v>
      </c>
      <c r="C119" s="28" t="s">
        <v>141</v>
      </c>
      <c r="D119" s="16">
        <f>'2015 pax'!Q119</f>
        <v>2155597</v>
      </c>
      <c r="E119" s="14">
        <v>163964</v>
      </c>
      <c r="F119" s="14">
        <v>170205</v>
      </c>
      <c r="G119" s="14">
        <v>198935</v>
      </c>
      <c r="H119" s="14">
        <v>237565</v>
      </c>
      <c r="I119" s="14">
        <v>277434</v>
      </c>
      <c r="J119" s="14">
        <v>264253</v>
      </c>
      <c r="K119" s="14">
        <v>209935</v>
      </c>
      <c r="L119" s="14">
        <v>158222</v>
      </c>
      <c r="M119" s="14">
        <v>147289</v>
      </c>
      <c r="N119" s="14">
        <v>144942</v>
      </c>
      <c r="O119" s="14">
        <v>94002</v>
      </c>
      <c r="P119" s="14">
        <v>124543</v>
      </c>
      <c r="Q119" s="16">
        <f t="shared" si="5"/>
        <v>2191289</v>
      </c>
      <c r="R119" s="68">
        <f t="shared" si="6"/>
        <v>0.016557825975820117</v>
      </c>
    </row>
    <row r="120" spans="1:18" ht="12.75">
      <c r="A120" s="10" t="s">
        <v>125</v>
      </c>
      <c r="B120" s="10" t="s">
        <v>406</v>
      </c>
      <c r="C120" s="28" t="s">
        <v>401</v>
      </c>
      <c r="D120" s="16">
        <v>58403</v>
      </c>
      <c r="E120" s="14">
        <v>12035</v>
      </c>
      <c r="F120" s="14">
        <v>11691</v>
      </c>
      <c r="G120" s="14">
        <v>12695</v>
      </c>
      <c r="H120" s="14">
        <v>13045</v>
      </c>
      <c r="I120" s="14">
        <v>14162</v>
      </c>
      <c r="J120" s="14">
        <v>12504</v>
      </c>
      <c r="K120" s="14">
        <v>13850</v>
      </c>
      <c r="L120" s="14">
        <v>13684</v>
      </c>
      <c r="M120" s="14">
        <v>13279</v>
      </c>
      <c r="N120" s="14">
        <v>14862</v>
      </c>
      <c r="O120" s="14">
        <v>15194</v>
      </c>
      <c r="P120" s="14">
        <v>19883</v>
      </c>
      <c r="Q120" s="16">
        <f t="shared" si="5"/>
        <v>166884</v>
      </c>
      <c r="R120" s="68">
        <f t="shared" si="6"/>
        <v>1.8574559526051746</v>
      </c>
    </row>
    <row r="121" spans="1:18" ht="12.75">
      <c r="A121" s="10" t="s">
        <v>125</v>
      </c>
      <c r="B121" s="10" t="s">
        <v>134</v>
      </c>
      <c r="C121" s="28" t="s">
        <v>135</v>
      </c>
      <c r="D121" s="16">
        <f>'2015 pax'!Q121</f>
        <v>3366864</v>
      </c>
      <c r="E121" s="14">
        <v>320144</v>
      </c>
      <c r="F121" s="14">
        <v>274986</v>
      </c>
      <c r="G121" s="14">
        <v>325716</v>
      </c>
      <c r="H121" s="14">
        <v>324398</v>
      </c>
      <c r="I121" s="14">
        <v>337279</v>
      </c>
      <c r="J121" s="14">
        <v>302182</v>
      </c>
      <c r="K121" s="14">
        <v>328133</v>
      </c>
      <c r="L121" s="14">
        <v>331676</v>
      </c>
      <c r="M121" s="14">
        <v>323981</v>
      </c>
      <c r="N121" s="14">
        <v>298787</v>
      </c>
      <c r="O121" s="14">
        <v>311590</v>
      </c>
      <c r="P121" s="14">
        <v>354852</v>
      </c>
      <c r="Q121" s="16">
        <f t="shared" si="5"/>
        <v>3833724</v>
      </c>
      <c r="R121" s="68">
        <f t="shared" si="6"/>
        <v>0.1386631595454999</v>
      </c>
    </row>
    <row r="122" spans="1:18" ht="12.75">
      <c r="A122" s="10" t="s">
        <v>125</v>
      </c>
      <c r="B122" s="10" t="s">
        <v>150</v>
      </c>
      <c r="C122" s="28" t="s">
        <v>151</v>
      </c>
      <c r="D122" s="16">
        <f>'2015 pax'!Q122</f>
        <v>1274691</v>
      </c>
      <c r="E122" s="14">
        <v>119033</v>
      </c>
      <c r="F122" s="14">
        <v>104117</v>
      </c>
      <c r="G122" s="14">
        <v>108765</v>
      </c>
      <c r="H122" s="14">
        <v>107269</v>
      </c>
      <c r="I122" s="14">
        <v>121164</v>
      </c>
      <c r="J122" s="14">
        <v>114770</v>
      </c>
      <c r="K122" s="14">
        <v>115746</v>
      </c>
      <c r="L122" s="14">
        <v>110578</v>
      </c>
      <c r="M122" s="14">
        <v>111468</v>
      </c>
      <c r="N122" s="14">
        <v>106268</v>
      </c>
      <c r="O122" s="14">
        <v>110551</v>
      </c>
      <c r="P122" s="14">
        <v>124245</v>
      </c>
      <c r="Q122" s="16">
        <f t="shared" si="5"/>
        <v>1353974</v>
      </c>
      <c r="R122" s="68">
        <f t="shared" si="6"/>
        <v>0.062197818922389736</v>
      </c>
    </row>
    <row r="123" spans="1:18" ht="12.75">
      <c r="A123" s="10" t="s">
        <v>125</v>
      </c>
      <c r="B123" s="10" t="s">
        <v>217</v>
      </c>
      <c r="C123" s="28" t="s">
        <v>206</v>
      </c>
      <c r="D123" s="16">
        <f>'2015 pax'!Q123</f>
        <v>336489</v>
      </c>
      <c r="E123" s="14">
        <v>33837</v>
      </c>
      <c r="F123" s="14">
        <v>33629</v>
      </c>
      <c r="G123" s="14">
        <v>34605</v>
      </c>
      <c r="H123" s="14">
        <v>37482</v>
      </c>
      <c r="I123" s="14">
        <v>40926</v>
      </c>
      <c r="J123" s="14">
        <v>43766</v>
      </c>
      <c r="K123" s="14">
        <v>45430</v>
      </c>
      <c r="L123" s="14">
        <v>45646</v>
      </c>
      <c r="M123" s="14">
        <v>37828</v>
      </c>
      <c r="N123" s="14">
        <v>37642</v>
      </c>
      <c r="O123" s="14">
        <v>36713</v>
      </c>
      <c r="P123" s="14">
        <v>42788</v>
      </c>
      <c r="Q123" s="16">
        <f t="shared" si="5"/>
        <v>470292</v>
      </c>
      <c r="R123" s="68">
        <f t="shared" si="6"/>
        <v>0.3976444995230155</v>
      </c>
    </row>
    <row r="124" spans="1:18" ht="12.75">
      <c r="A124" s="10" t="s">
        <v>125</v>
      </c>
      <c r="B124" s="10" t="s">
        <v>202</v>
      </c>
      <c r="C124" s="28" t="s">
        <v>203</v>
      </c>
      <c r="D124" s="16">
        <f>'2015 pax'!Q124</f>
        <v>580176</v>
      </c>
      <c r="E124" s="14">
        <v>85871</v>
      </c>
      <c r="F124" s="14">
        <v>86771</v>
      </c>
      <c r="G124" s="14">
        <v>86467</v>
      </c>
      <c r="H124" s="14">
        <v>80303</v>
      </c>
      <c r="I124" s="14">
        <v>85349</v>
      </c>
      <c r="J124" s="14">
        <v>78026</v>
      </c>
      <c r="K124" s="14">
        <v>81274</v>
      </c>
      <c r="L124" s="14">
        <v>79831</v>
      </c>
      <c r="M124" s="14">
        <v>83949</v>
      </c>
      <c r="N124" s="14">
        <v>91807</v>
      </c>
      <c r="O124" s="14">
        <v>100419</v>
      </c>
      <c r="P124" s="14">
        <v>114801</v>
      </c>
      <c r="Q124" s="16">
        <f t="shared" si="5"/>
        <v>1054868</v>
      </c>
      <c r="R124" s="68">
        <f t="shared" si="6"/>
        <v>0.8181862055652078</v>
      </c>
    </row>
    <row r="125" spans="1:18" ht="12.75">
      <c r="A125" s="10" t="s">
        <v>125</v>
      </c>
      <c r="B125" s="10" t="s">
        <v>192</v>
      </c>
      <c r="C125" s="28" t="s">
        <v>193</v>
      </c>
      <c r="D125" s="16">
        <f>'2015 pax'!Q125</f>
        <v>851811</v>
      </c>
      <c r="E125" s="14">
        <v>87900</v>
      </c>
      <c r="F125" s="14">
        <v>82443</v>
      </c>
      <c r="G125" s="14">
        <v>82510</v>
      </c>
      <c r="H125" s="14">
        <v>88713</v>
      </c>
      <c r="I125" s="14">
        <v>106975</v>
      </c>
      <c r="J125" s="14">
        <v>89320</v>
      </c>
      <c r="K125" s="14">
        <v>93954</v>
      </c>
      <c r="L125" s="14">
        <v>94938</v>
      </c>
      <c r="M125" s="14">
        <v>86785</v>
      </c>
      <c r="N125" s="14">
        <v>88594</v>
      </c>
      <c r="O125" s="14">
        <v>88655</v>
      </c>
      <c r="P125" s="14">
        <v>96881</v>
      </c>
      <c r="Q125" s="16">
        <f t="shared" si="5"/>
        <v>1087668</v>
      </c>
      <c r="R125" s="68">
        <f t="shared" si="6"/>
        <v>0.2768888873235964</v>
      </c>
    </row>
    <row r="126" spans="1:18" ht="12.75">
      <c r="A126" s="10" t="s">
        <v>125</v>
      </c>
      <c r="B126" s="10" t="s">
        <v>152</v>
      </c>
      <c r="C126" s="28" t="s">
        <v>153</v>
      </c>
      <c r="D126" s="16">
        <f>'2015 pax'!Q126</f>
        <v>1215686</v>
      </c>
      <c r="E126" s="14">
        <v>139755</v>
      </c>
      <c r="F126" s="14">
        <v>148587</v>
      </c>
      <c r="G126" s="14">
        <v>161563</v>
      </c>
      <c r="H126" s="14">
        <v>146871</v>
      </c>
      <c r="I126" s="14">
        <v>141341</v>
      </c>
      <c r="J126" s="14">
        <v>131777</v>
      </c>
      <c r="K126" s="14">
        <v>143704</v>
      </c>
      <c r="L126" s="14">
        <v>145386</v>
      </c>
      <c r="M126" s="14">
        <v>141512</v>
      </c>
      <c r="N126" s="14">
        <v>164662</v>
      </c>
      <c r="O126" s="14">
        <v>203477</v>
      </c>
      <c r="P126" s="14">
        <v>170873</v>
      </c>
      <c r="Q126" s="16">
        <f t="shared" si="5"/>
        <v>1839508</v>
      </c>
      <c r="R126" s="68">
        <f t="shared" si="6"/>
        <v>0.5131440190970367</v>
      </c>
    </row>
    <row r="127" spans="1:18" ht="12.75">
      <c r="A127" s="10" t="s">
        <v>125</v>
      </c>
      <c r="B127" s="10" t="s">
        <v>403</v>
      </c>
      <c r="C127" s="28" t="s">
        <v>397</v>
      </c>
      <c r="D127" s="16">
        <v>280648</v>
      </c>
      <c r="E127" s="14">
        <v>39692</v>
      </c>
      <c r="F127" s="14">
        <v>39871</v>
      </c>
      <c r="G127" s="14">
        <v>38432</v>
      </c>
      <c r="H127" s="14">
        <v>42877</v>
      </c>
      <c r="I127" s="14">
        <v>51699</v>
      </c>
      <c r="J127" s="14">
        <v>48092</v>
      </c>
      <c r="K127" s="14">
        <v>52263</v>
      </c>
      <c r="L127" s="14">
        <v>56312</v>
      </c>
      <c r="M127" s="14">
        <v>51052</v>
      </c>
      <c r="N127" s="14">
        <v>56599</v>
      </c>
      <c r="O127" s="14">
        <v>56645</v>
      </c>
      <c r="P127" s="14">
        <v>54355</v>
      </c>
      <c r="Q127" s="16">
        <f t="shared" si="5"/>
        <v>587889</v>
      </c>
      <c r="R127" s="68">
        <f t="shared" si="6"/>
        <v>1.0947557082181238</v>
      </c>
    </row>
    <row r="128" spans="1:18" ht="12.75">
      <c r="A128" s="10" t="s">
        <v>125</v>
      </c>
      <c r="B128" s="10" t="s">
        <v>170</v>
      </c>
      <c r="C128" s="28" t="s">
        <v>171</v>
      </c>
      <c r="D128" s="16">
        <f>'2015 pax'!Q128</f>
        <v>1577498</v>
      </c>
      <c r="E128" s="14">
        <v>175789</v>
      </c>
      <c r="F128" s="14">
        <v>168083</v>
      </c>
      <c r="G128" s="14">
        <v>175943</v>
      </c>
      <c r="H128" s="14">
        <v>180644</v>
      </c>
      <c r="I128" s="14">
        <v>191823</v>
      </c>
      <c r="J128" s="14">
        <v>176178</v>
      </c>
      <c r="K128" s="14">
        <v>188704</v>
      </c>
      <c r="L128" s="14">
        <v>205445</v>
      </c>
      <c r="M128" s="14">
        <v>184205</v>
      </c>
      <c r="N128" s="14">
        <v>204872</v>
      </c>
      <c r="O128" s="14">
        <v>203541</v>
      </c>
      <c r="P128" s="14">
        <v>222108</v>
      </c>
      <c r="Q128" s="16">
        <f t="shared" si="5"/>
        <v>2277335</v>
      </c>
      <c r="R128" s="68">
        <f t="shared" si="6"/>
        <v>0.44363732949265233</v>
      </c>
    </row>
    <row r="129" spans="1:18" ht="12.75">
      <c r="A129" s="30" t="s">
        <v>220</v>
      </c>
      <c r="B129" s="30" t="s">
        <v>412</v>
      </c>
      <c r="C129" s="31"/>
      <c r="D129" s="16">
        <f>'2015 pax'!Q129</f>
        <v>211613596</v>
      </c>
      <c r="E129" s="32">
        <f aca="true" t="shared" si="7" ref="E129:P129">SUM(E72:E128)</f>
        <v>20110384</v>
      </c>
      <c r="F129" s="32">
        <f t="shared" si="7"/>
        <v>19118647</v>
      </c>
      <c r="G129" s="32">
        <f t="shared" si="7"/>
        <v>20225306</v>
      </c>
      <c r="H129" s="32">
        <f t="shared" si="7"/>
        <v>20332408</v>
      </c>
      <c r="I129" s="32">
        <f t="shared" si="7"/>
        <v>22033696</v>
      </c>
      <c r="J129" s="32">
        <f t="shared" si="7"/>
        <v>20348547</v>
      </c>
      <c r="K129" s="32">
        <f t="shared" si="7"/>
        <v>21628267</v>
      </c>
      <c r="L129" s="32">
        <f t="shared" si="7"/>
        <v>21378406</v>
      </c>
      <c r="M129" s="32">
        <f t="shared" si="7"/>
        <v>20850665</v>
      </c>
      <c r="N129" s="32">
        <f t="shared" si="7"/>
        <v>21772664</v>
      </c>
      <c r="O129" s="32">
        <f t="shared" si="7"/>
        <v>22518947</v>
      </c>
      <c r="P129" s="32">
        <f t="shared" si="7"/>
        <v>24256880</v>
      </c>
      <c r="Q129" s="24">
        <f>SUM(E129:P129)</f>
        <v>254574817</v>
      </c>
      <c r="R129" s="68">
        <f t="shared" si="6"/>
        <v>0.20301730045738653</v>
      </c>
    </row>
    <row r="130" spans="1:18" ht="12.75">
      <c r="A130" s="36" t="s">
        <v>368</v>
      </c>
      <c r="B130" s="36" t="s">
        <v>371</v>
      </c>
      <c r="C130" s="37" t="s">
        <v>372</v>
      </c>
      <c r="D130" s="16">
        <f>'2015 pax'!Q130</f>
        <v>1397288</v>
      </c>
      <c r="E130" s="78">
        <v>101714</v>
      </c>
      <c r="F130" s="78">
        <v>113165</v>
      </c>
      <c r="G130" s="78">
        <v>124149</v>
      </c>
      <c r="H130" s="78">
        <v>122388</v>
      </c>
      <c r="I130" s="78">
        <v>118902</v>
      </c>
      <c r="J130" s="78">
        <v>122519</v>
      </c>
      <c r="K130" s="78">
        <v>120766</v>
      </c>
      <c r="L130" s="78">
        <v>122295</v>
      </c>
      <c r="M130" s="78">
        <v>118718</v>
      </c>
      <c r="N130" s="78">
        <v>99980</v>
      </c>
      <c r="O130" s="78">
        <v>117902</v>
      </c>
      <c r="P130" s="78">
        <v>111924</v>
      </c>
      <c r="Q130" s="16">
        <f>SUM(E130:P130)</f>
        <v>1394422</v>
      </c>
      <c r="R130" s="68">
        <f aca="true" t="shared" si="8" ref="R130:R137">Q130/D130-1</f>
        <v>-0.0020511161621655782</v>
      </c>
    </row>
    <row r="131" spans="1:18" ht="12.75">
      <c r="A131" s="36" t="s">
        <v>368</v>
      </c>
      <c r="B131" s="36" t="s">
        <v>433</v>
      </c>
      <c r="C131" s="37" t="s">
        <v>434</v>
      </c>
      <c r="D131" s="16">
        <f>'2015 pax'!Q131</f>
        <v>60306</v>
      </c>
      <c r="E131" s="78">
        <v>19304</v>
      </c>
      <c r="F131" s="78">
        <v>16065</v>
      </c>
      <c r="G131" s="78">
        <v>19699</v>
      </c>
      <c r="H131" s="78">
        <v>9745</v>
      </c>
      <c r="I131" s="78">
        <v>4954</v>
      </c>
      <c r="J131" s="78">
        <v>0</v>
      </c>
      <c r="K131" s="78">
        <v>1</v>
      </c>
      <c r="L131" s="78">
        <v>13</v>
      </c>
      <c r="M131" s="78">
        <v>1068</v>
      </c>
      <c r="N131" s="78">
        <v>8219</v>
      </c>
      <c r="O131" s="78">
        <v>26538</v>
      </c>
      <c r="P131" s="78">
        <v>22535</v>
      </c>
      <c r="Q131" s="16">
        <f>SUM(E131:P131)</f>
        <v>128141</v>
      </c>
      <c r="R131" s="68">
        <f t="shared" si="8"/>
        <v>1.124846615593805</v>
      </c>
    </row>
    <row r="132" spans="1:21" s="45" customFormat="1" ht="12.75">
      <c r="A132" s="36" t="s">
        <v>368</v>
      </c>
      <c r="B132" s="36" t="s">
        <v>369</v>
      </c>
      <c r="C132" s="37" t="s">
        <v>370</v>
      </c>
      <c r="D132" s="16">
        <f>'2015 pax'!Q132</f>
        <v>16299200</v>
      </c>
      <c r="E132" s="14">
        <v>989606</v>
      </c>
      <c r="F132" s="14">
        <v>979512</v>
      </c>
      <c r="G132" s="14">
        <v>1203931</v>
      </c>
      <c r="H132" s="14">
        <v>1434072</v>
      </c>
      <c r="I132" s="14">
        <v>1514795</v>
      </c>
      <c r="J132" s="14">
        <v>1552925</v>
      </c>
      <c r="K132" s="14">
        <v>1970077</v>
      </c>
      <c r="L132" s="14">
        <v>2178087</v>
      </c>
      <c r="M132" s="14">
        <v>1871409</v>
      </c>
      <c r="N132" s="14">
        <v>1735633</v>
      </c>
      <c r="O132" s="14">
        <v>1282601</v>
      </c>
      <c r="P132" s="14">
        <v>1222748</v>
      </c>
      <c r="Q132" s="16">
        <f>SUM(E132:P132)</f>
        <v>17935396</v>
      </c>
      <c r="R132" s="68">
        <f t="shared" si="8"/>
        <v>0.10038504957298522</v>
      </c>
      <c r="U132"/>
    </row>
    <row r="133" spans="1:21" s="45" customFormat="1" ht="12.75">
      <c r="A133" s="36" t="s">
        <v>337</v>
      </c>
      <c r="B133" s="36" t="s">
        <v>429</v>
      </c>
      <c r="C133" s="37" t="s">
        <v>430</v>
      </c>
      <c r="D133" s="16">
        <f>'2015 pax'!Q133</f>
        <v>10190592</v>
      </c>
      <c r="E133" s="14">
        <v>830745</v>
      </c>
      <c r="F133" s="14">
        <v>852558</v>
      </c>
      <c r="G133" s="14">
        <v>955856</v>
      </c>
      <c r="H133" s="14">
        <v>870636</v>
      </c>
      <c r="I133" s="14">
        <v>872606</v>
      </c>
      <c r="J133" s="14">
        <v>849476</v>
      </c>
      <c r="K133" s="14">
        <v>951836</v>
      </c>
      <c r="L133" s="14">
        <v>1092273</v>
      </c>
      <c r="M133" s="14">
        <v>919483</v>
      </c>
      <c r="N133" s="14">
        <v>944730</v>
      </c>
      <c r="O133" s="14">
        <v>879850</v>
      </c>
      <c r="P133" s="14">
        <v>838226</v>
      </c>
      <c r="Q133" s="16">
        <f>SUM(E133:P133)</f>
        <v>10858275</v>
      </c>
      <c r="R133" s="68">
        <f t="shared" si="8"/>
        <v>0.0655195497965182</v>
      </c>
      <c r="U133"/>
    </row>
    <row r="134" spans="1:20" ht="12.75">
      <c r="A134" s="36" t="s">
        <v>337</v>
      </c>
      <c r="B134" s="36" t="s">
        <v>340</v>
      </c>
      <c r="C134" s="37" t="s">
        <v>341</v>
      </c>
      <c r="D134" s="16">
        <f>'2015 pax'!Q134</f>
        <v>14541634</v>
      </c>
      <c r="E134" s="14">
        <v>1131569</v>
      </c>
      <c r="F134" s="14">
        <v>1095209</v>
      </c>
      <c r="G134" s="14">
        <v>1285385</v>
      </c>
      <c r="H134" s="14">
        <v>1155284</v>
      </c>
      <c r="I134" s="14">
        <v>1184799</v>
      </c>
      <c r="J134" s="14">
        <v>1155562</v>
      </c>
      <c r="K134" s="14">
        <v>1237167</v>
      </c>
      <c r="L134" s="14">
        <v>1448671</v>
      </c>
      <c r="M134" s="14">
        <v>1315542</v>
      </c>
      <c r="N134" s="14">
        <v>1335836</v>
      </c>
      <c r="O134" s="14">
        <v>1320331</v>
      </c>
      <c r="P134" s="14">
        <v>1258323</v>
      </c>
      <c r="Q134" s="16">
        <f t="shared" si="5"/>
        <v>14923678</v>
      </c>
      <c r="R134" s="68">
        <f t="shared" si="8"/>
        <v>0.026272425781036723</v>
      </c>
      <c r="S134" s="14"/>
      <c r="T134" s="14"/>
    </row>
    <row r="135" spans="1:21" ht="12.75">
      <c r="A135" s="36" t="s">
        <v>337</v>
      </c>
      <c r="B135" s="36" t="s">
        <v>338</v>
      </c>
      <c r="C135" s="37" t="s">
        <v>339</v>
      </c>
      <c r="D135" s="16">
        <f>'2015 pax'!Q135</f>
        <v>23215835</v>
      </c>
      <c r="E135" s="14">
        <v>1980520</v>
      </c>
      <c r="F135" s="14">
        <v>2030181</v>
      </c>
      <c r="G135" s="14">
        <v>2180203</v>
      </c>
      <c r="H135" s="14">
        <v>2097226</v>
      </c>
      <c r="I135" s="14">
        <v>1984080</v>
      </c>
      <c r="J135" s="14">
        <v>2017113</v>
      </c>
      <c r="K135" s="14">
        <v>2269355</v>
      </c>
      <c r="L135" s="14">
        <v>2373548</v>
      </c>
      <c r="M135" s="14">
        <v>2055130</v>
      </c>
      <c r="N135" s="14">
        <v>2131417</v>
      </c>
      <c r="O135" s="14">
        <v>2034558</v>
      </c>
      <c r="P135" s="14">
        <v>2061846</v>
      </c>
      <c r="Q135" s="16">
        <f t="shared" si="5"/>
        <v>25215177</v>
      </c>
      <c r="R135" s="68">
        <f t="shared" si="8"/>
        <v>0.08611975403856897</v>
      </c>
      <c r="S135" s="14"/>
      <c r="T135" s="14"/>
      <c r="U135" s="61"/>
    </row>
    <row r="136" spans="1:21" ht="12.75">
      <c r="A136" s="36" t="s">
        <v>337</v>
      </c>
      <c r="B136" s="36" t="s">
        <v>366</v>
      </c>
      <c r="C136" s="37" t="s">
        <v>367</v>
      </c>
      <c r="D136" s="16">
        <f>'2015 pax'!Q136</f>
        <v>37328213</v>
      </c>
      <c r="E136" s="14">
        <v>3087896</v>
      </c>
      <c r="F136" s="14">
        <v>3013961</v>
      </c>
      <c r="G136" s="14">
        <v>3359775</v>
      </c>
      <c r="H136" s="14">
        <v>3100874</v>
      </c>
      <c r="I136" s="14">
        <v>3149181</v>
      </c>
      <c r="J136" s="14">
        <v>3125987</v>
      </c>
      <c r="K136" s="14">
        <v>3494540</v>
      </c>
      <c r="L136" s="14">
        <v>3718078</v>
      </c>
      <c r="M136" s="14">
        <v>3344862</v>
      </c>
      <c r="N136" s="14">
        <v>3335273</v>
      </c>
      <c r="O136" s="14">
        <v>3099188</v>
      </c>
      <c r="P136" s="14">
        <v>3224037</v>
      </c>
      <c r="Q136" s="16">
        <f t="shared" si="5"/>
        <v>39053652</v>
      </c>
      <c r="R136" s="68">
        <f t="shared" si="8"/>
        <v>0.04622345570091979</v>
      </c>
      <c r="S136" s="14"/>
      <c r="T136" s="14"/>
      <c r="U136" s="61"/>
    </row>
    <row r="137" spans="1:18" ht="12.75">
      <c r="A137" s="36" t="s">
        <v>311</v>
      </c>
      <c r="B137" s="36" t="s">
        <v>312</v>
      </c>
      <c r="C137" s="37" t="s">
        <v>313</v>
      </c>
      <c r="D137" s="16">
        <f>'2015 pax'!Q137</f>
        <v>48939000</v>
      </c>
      <c r="E137" s="38">
        <v>4184000</v>
      </c>
      <c r="F137" s="38">
        <v>4046000</v>
      </c>
      <c r="G137" s="38">
        <v>4281000</v>
      </c>
      <c r="H137" s="38">
        <v>4120000</v>
      </c>
      <c r="I137" s="38">
        <v>4265000</v>
      </c>
      <c r="J137" s="14">
        <v>3896000</v>
      </c>
      <c r="K137" s="14">
        <v>4664000</v>
      </c>
      <c r="L137" s="14">
        <v>4513000</v>
      </c>
      <c r="M137" s="14">
        <v>4429000</v>
      </c>
      <c r="N137" s="14">
        <v>4362000</v>
      </c>
      <c r="O137" s="14">
        <v>4453000</v>
      </c>
      <c r="P137" s="14">
        <v>5330000</v>
      </c>
      <c r="Q137" s="16">
        <f t="shared" si="5"/>
        <v>52543000</v>
      </c>
      <c r="R137" s="68">
        <f t="shared" si="8"/>
        <v>0.07364269805267787</v>
      </c>
    </row>
    <row r="138" spans="1:20" ht="12.75">
      <c r="A138" s="36" t="s">
        <v>226</v>
      </c>
      <c r="B138" s="36" t="s">
        <v>226</v>
      </c>
      <c r="C138" s="37" t="s">
        <v>227</v>
      </c>
      <c r="D138" s="16">
        <f>'2015 pax'!Q138</f>
        <v>5831459</v>
      </c>
      <c r="E138" s="14">
        <v>539024</v>
      </c>
      <c r="F138" s="14">
        <v>589917</v>
      </c>
      <c r="G138" s="14">
        <v>516586</v>
      </c>
      <c r="H138" s="14">
        <v>535847</v>
      </c>
      <c r="I138" s="14">
        <v>528467</v>
      </c>
      <c r="J138" s="14">
        <v>542036</v>
      </c>
      <c r="K138" s="14">
        <v>610809</v>
      </c>
      <c r="L138" s="14">
        <v>633605</v>
      </c>
      <c r="M138" s="14">
        <v>499823</v>
      </c>
      <c r="N138" s="14">
        <v>512848</v>
      </c>
      <c r="O138" s="14">
        <v>518903</v>
      </c>
      <c r="P138" s="14">
        <v>600691</v>
      </c>
      <c r="Q138" s="16">
        <f t="shared" si="5"/>
        <v>6628556</v>
      </c>
      <c r="R138" s="68">
        <f>Q138/D138-1</f>
        <v>0.1366891201670113</v>
      </c>
      <c r="S138" s="14"/>
      <c r="T138" s="61"/>
    </row>
    <row r="139" spans="1:17" ht="12.75">
      <c r="A139" s="46"/>
      <c r="B139" s="46"/>
      <c r="C139" s="40"/>
      <c r="D139" s="16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</row>
    <row r="140" spans="1:20" ht="12.75">
      <c r="A140" s="10" t="s">
        <v>246</v>
      </c>
      <c r="B140" s="11" t="s">
        <v>247</v>
      </c>
      <c r="C140" s="19" t="s">
        <v>248</v>
      </c>
      <c r="D140" s="16">
        <f>'2015 pax'!Q140</f>
        <v>1408748</v>
      </c>
      <c r="E140" s="14">
        <v>98631</v>
      </c>
      <c r="F140" s="14">
        <v>98904</v>
      </c>
      <c r="G140" s="14">
        <v>110721</v>
      </c>
      <c r="H140" s="14">
        <v>117247</v>
      </c>
      <c r="I140" s="14">
        <v>110700</v>
      </c>
      <c r="J140" s="14">
        <v>86158</v>
      </c>
      <c r="K140" s="14">
        <v>123551</v>
      </c>
      <c r="L140" s="14">
        <v>134326</v>
      </c>
      <c r="M140" s="14">
        <v>119995</v>
      </c>
      <c r="N140" s="14">
        <v>113874</v>
      </c>
      <c r="O140" s="14">
        <v>108160</v>
      </c>
      <c r="P140" s="14">
        <v>111904</v>
      </c>
      <c r="Q140" s="16">
        <f aca="true" t="shared" si="9" ref="Q140:Q149">SUM(E140:P140)</f>
        <v>1334171</v>
      </c>
      <c r="R140" s="68">
        <f>Q140/D140-1</f>
        <v>-0.05293849574231868</v>
      </c>
      <c r="T140" s="61"/>
    </row>
    <row r="141" spans="1:20" ht="12.75">
      <c r="A141" s="10" t="s">
        <v>246</v>
      </c>
      <c r="B141" s="11" t="s">
        <v>249</v>
      </c>
      <c r="C141" s="19" t="s">
        <v>250</v>
      </c>
      <c r="D141" s="16">
        <f>'2015 pax'!Q141</f>
        <v>8180842</v>
      </c>
      <c r="E141" s="14">
        <v>659557</v>
      </c>
      <c r="F141" s="14">
        <v>576079</v>
      </c>
      <c r="G141" s="14">
        <v>646415</v>
      </c>
      <c r="H141" s="14">
        <v>698212</v>
      </c>
      <c r="I141" s="14">
        <v>707790</v>
      </c>
      <c r="J141" s="14">
        <v>544495</v>
      </c>
      <c r="K141" s="14">
        <v>876960</v>
      </c>
      <c r="L141" s="14">
        <v>971889</v>
      </c>
      <c r="M141" s="14">
        <v>849397</v>
      </c>
      <c r="N141" s="14">
        <v>719118</v>
      </c>
      <c r="O141" s="14">
        <v>633376</v>
      </c>
      <c r="P141" s="14">
        <v>733104</v>
      </c>
      <c r="Q141" s="16">
        <f t="shared" si="9"/>
        <v>8616392</v>
      </c>
      <c r="R141" s="68">
        <f aca="true" t="shared" si="10" ref="R141:R150">Q141/D141-1</f>
        <v>0.053240241041203396</v>
      </c>
      <c r="T141" s="61"/>
    </row>
    <row r="142" spans="1:20" ht="12.75">
      <c r="A142" s="10" t="s">
        <v>246</v>
      </c>
      <c r="B142" s="11" t="s">
        <v>413</v>
      </c>
      <c r="C142" s="19" t="s">
        <v>414</v>
      </c>
      <c r="D142" s="16">
        <v>127691</v>
      </c>
      <c r="E142" s="14">
        <v>11408</v>
      </c>
      <c r="F142" s="14">
        <v>11574</v>
      </c>
      <c r="G142" s="14">
        <v>13874</v>
      </c>
      <c r="H142" s="14">
        <v>13460</v>
      </c>
      <c r="I142" s="14">
        <v>13402</v>
      </c>
      <c r="J142" s="14">
        <v>10100</v>
      </c>
      <c r="K142" s="14">
        <v>14243</v>
      </c>
      <c r="L142" s="14">
        <v>15457</v>
      </c>
      <c r="M142" s="14">
        <v>12798</v>
      </c>
      <c r="N142" s="14">
        <v>13010</v>
      </c>
      <c r="O142" s="14">
        <v>13667</v>
      </c>
      <c r="P142" s="14">
        <v>11458</v>
      </c>
      <c r="Q142" s="16">
        <f t="shared" si="9"/>
        <v>154451</v>
      </c>
      <c r="R142" s="68">
        <f t="shared" si="10"/>
        <v>0.20956841124276582</v>
      </c>
      <c r="T142" s="61"/>
    </row>
    <row r="143" spans="1:20" ht="12.75">
      <c r="A143" s="10" t="s">
        <v>246</v>
      </c>
      <c r="B143" s="11" t="s">
        <v>251</v>
      </c>
      <c r="C143" s="19" t="s">
        <v>252</v>
      </c>
      <c r="D143" s="16">
        <f>'2015 pax'!Q143</f>
        <v>886525</v>
      </c>
      <c r="E143" s="14">
        <v>67009</v>
      </c>
      <c r="F143" s="14">
        <v>62335</v>
      </c>
      <c r="G143" s="14">
        <v>65941</v>
      </c>
      <c r="H143" s="14">
        <v>78510</v>
      </c>
      <c r="I143" s="14">
        <v>79685</v>
      </c>
      <c r="J143" s="14">
        <v>61110</v>
      </c>
      <c r="K143" s="14">
        <v>82454</v>
      </c>
      <c r="L143" s="14">
        <v>94307</v>
      </c>
      <c r="M143" s="14">
        <v>81819</v>
      </c>
      <c r="N143" s="14">
        <v>76524</v>
      </c>
      <c r="O143" s="14">
        <v>68494</v>
      </c>
      <c r="P143" s="14">
        <v>74786</v>
      </c>
      <c r="Q143" s="16">
        <f t="shared" si="9"/>
        <v>892974</v>
      </c>
      <c r="R143" s="68">
        <f t="shared" si="10"/>
        <v>0.007274470545105993</v>
      </c>
      <c r="T143" s="61"/>
    </row>
    <row r="144" spans="1:20" ht="12.75">
      <c r="A144" s="10" t="s">
        <v>246</v>
      </c>
      <c r="B144" s="11" t="s">
        <v>296</v>
      </c>
      <c r="C144" s="19" t="s">
        <v>297</v>
      </c>
      <c r="D144" s="16">
        <f>'2015 pax'!Q144</f>
        <v>152126</v>
      </c>
      <c r="E144" s="14">
        <v>13925</v>
      </c>
      <c r="F144" s="14">
        <v>13907</v>
      </c>
      <c r="G144" s="14">
        <v>14877</v>
      </c>
      <c r="H144" s="14">
        <v>15126</v>
      </c>
      <c r="I144" s="14">
        <v>16264</v>
      </c>
      <c r="J144" s="14">
        <v>13047</v>
      </c>
      <c r="K144" s="14">
        <v>17209</v>
      </c>
      <c r="L144" s="14">
        <v>15788</v>
      </c>
      <c r="M144" s="14">
        <v>15954</v>
      </c>
      <c r="N144" s="14">
        <v>14985</v>
      </c>
      <c r="O144" s="14">
        <v>15906</v>
      </c>
      <c r="P144" s="14">
        <v>15489</v>
      </c>
      <c r="Q144" s="16">
        <f t="shared" si="9"/>
        <v>182477</v>
      </c>
      <c r="R144" s="68">
        <f t="shared" si="10"/>
        <v>0.19951224642730359</v>
      </c>
      <c r="T144" s="61"/>
    </row>
    <row r="145" spans="1:20" ht="12.75">
      <c r="A145" s="10" t="s">
        <v>246</v>
      </c>
      <c r="B145" s="11" t="s">
        <v>253</v>
      </c>
      <c r="C145" s="19" t="s">
        <v>254</v>
      </c>
      <c r="D145" s="16">
        <f>'2015 pax'!Q145</f>
        <v>3978725</v>
      </c>
      <c r="E145" s="14">
        <v>274918</v>
      </c>
      <c r="F145" s="14">
        <v>294475</v>
      </c>
      <c r="G145" s="14">
        <v>358969</v>
      </c>
      <c r="H145" s="14">
        <v>364738</v>
      </c>
      <c r="I145" s="14">
        <v>349328</v>
      </c>
      <c r="J145" s="14">
        <v>269283</v>
      </c>
      <c r="K145" s="14">
        <v>291643</v>
      </c>
      <c r="L145" s="14">
        <v>316812</v>
      </c>
      <c r="M145" s="14">
        <v>328425</v>
      </c>
      <c r="N145" s="14">
        <v>364769</v>
      </c>
      <c r="O145" s="14">
        <v>352434</v>
      </c>
      <c r="P145" s="14">
        <v>328433</v>
      </c>
      <c r="Q145" s="16">
        <f t="shared" si="9"/>
        <v>3894227</v>
      </c>
      <c r="R145" s="68">
        <f t="shared" si="10"/>
        <v>-0.02123745672294519</v>
      </c>
      <c r="T145" s="61"/>
    </row>
    <row r="146" spans="1:20" ht="12.75">
      <c r="A146" s="10" t="s">
        <v>246</v>
      </c>
      <c r="B146" s="11" t="s">
        <v>255</v>
      </c>
      <c r="C146" s="19" t="s">
        <v>256</v>
      </c>
      <c r="D146" s="16">
        <f>'2015 pax'!Q146</f>
        <v>602764</v>
      </c>
      <c r="E146" s="14">
        <v>40693</v>
      </c>
      <c r="F146" s="14">
        <v>39954</v>
      </c>
      <c r="G146" s="14">
        <v>44620</v>
      </c>
      <c r="H146" s="14">
        <v>48894</v>
      </c>
      <c r="I146" s="14">
        <v>50537</v>
      </c>
      <c r="J146" s="14">
        <v>39271</v>
      </c>
      <c r="K146" s="14">
        <v>75570</v>
      </c>
      <c r="L146" s="14">
        <v>91654</v>
      </c>
      <c r="M146" s="14">
        <v>64509</v>
      </c>
      <c r="N146" s="14">
        <v>52895</v>
      </c>
      <c r="O146" s="14">
        <v>44793</v>
      </c>
      <c r="P146" s="14">
        <v>46732</v>
      </c>
      <c r="Q146" s="16">
        <f t="shared" si="9"/>
        <v>640122</v>
      </c>
      <c r="R146" s="68">
        <f t="shared" si="10"/>
        <v>0.061977822165889096</v>
      </c>
      <c r="T146" s="61"/>
    </row>
    <row r="147" spans="1:20" ht="12.75">
      <c r="A147" s="10" t="s">
        <v>246</v>
      </c>
      <c r="B147" s="11" t="s">
        <v>257</v>
      </c>
      <c r="C147" s="19" t="s">
        <v>258</v>
      </c>
      <c r="D147" s="16">
        <f>'2015 pax'!Q147</f>
        <v>522885</v>
      </c>
      <c r="E147" s="14">
        <v>28640</v>
      </c>
      <c r="F147" s="14">
        <v>26163</v>
      </c>
      <c r="G147" s="14">
        <v>32751</v>
      </c>
      <c r="H147" s="14">
        <v>43231</v>
      </c>
      <c r="I147" s="14">
        <v>44670</v>
      </c>
      <c r="J147" s="14">
        <v>38691</v>
      </c>
      <c r="K147" s="14">
        <v>76345</v>
      </c>
      <c r="L147" s="14">
        <v>82372</v>
      </c>
      <c r="M147" s="14">
        <v>63229</v>
      </c>
      <c r="N147" s="14">
        <v>42024</v>
      </c>
      <c r="O147" s="14">
        <v>33050</v>
      </c>
      <c r="P147" s="14">
        <v>35079</v>
      </c>
      <c r="Q147" s="16">
        <f t="shared" si="9"/>
        <v>546245</v>
      </c>
      <c r="R147" s="68">
        <f t="shared" si="10"/>
        <v>0.04467521539152974</v>
      </c>
      <c r="T147" s="61"/>
    </row>
    <row r="148" spans="1:20" ht="12.75">
      <c r="A148" s="10" t="s">
        <v>246</v>
      </c>
      <c r="B148" s="11" t="s">
        <v>259</v>
      </c>
      <c r="C148" s="19" t="s">
        <v>260</v>
      </c>
      <c r="D148" s="16">
        <f>'2015 pax'!Q148</f>
        <v>705950</v>
      </c>
      <c r="E148" s="14">
        <v>65978</v>
      </c>
      <c r="F148" s="14">
        <v>67833</v>
      </c>
      <c r="G148" s="14">
        <v>72250</v>
      </c>
      <c r="H148" s="14">
        <v>72370</v>
      </c>
      <c r="I148" s="14">
        <v>73784</v>
      </c>
      <c r="J148" s="14">
        <v>56862</v>
      </c>
      <c r="K148" s="14">
        <v>78433</v>
      </c>
      <c r="L148" s="14">
        <v>86810</v>
      </c>
      <c r="M148" s="14">
        <v>82281</v>
      </c>
      <c r="N148" s="14">
        <v>72814</v>
      </c>
      <c r="O148" s="14">
        <v>69653</v>
      </c>
      <c r="P148" s="14">
        <v>73951</v>
      </c>
      <c r="Q148" s="16">
        <f t="shared" si="9"/>
        <v>873019</v>
      </c>
      <c r="R148" s="68">
        <f t="shared" si="10"/>
        <v>0.23665840356965795</v>
      </c>
      <c r="T148" s="61"/>
    </row>
    <row r="149" spans="1:20" ht="12.75">
      <c r="A149" s="10" t="s">
        <v>246</v>
      </c>
      <c r="B149" s="11" t="s">
        <v>261</v>
      </c>
      <c r="C149" s="19" t="s">
        <v>262</v>
      </c>
      <c r="D149" s="16">
        <f>'2015 pax'!Q149</f>
        <v>787399</v>
      </c>
      <c r="E149" s="14">
        <v>57419</v>
      </c>
      <c r="F149" s="14">
        <v>53603</v>
      </c>
      <c r="G149" s="14">
        <v>57303</v>
      </c>
      <c r="H149" s="14">
        <v>64229</v>
      </c>
      <c r="I149" s="14">
        <v>67691</v>
      </c>
      <c r="J149" s="14">
        <v>59474</v>
      </c>
      <c r="K149" s="14">
        <v>96661</v>
      </c>
      <c r="L149" s="14">
        <v>110437</v>
      </c>
      <c r="M149" s="14">
        <v>81467</v>
      </c>
      <c r="N149" s="14">
        <v>68617</v>
      </c>
      <c r="O149" s="14">
        <v>61038</v>
      </c>
      <c r="P149" s="14">
        <v>70704</v>
      </c>
      <c r="Q149" s="16">
        <f t="shared" si="9"/>
        <v>848643</v>
      </c>
      <c r="R149" s="68">
        <f t="shared" si="10"/>
        <v>0.07778013434103936</v>
      </c>
      <c r="T149" s="61"/>
    </row>
    <row r="150" spans="1:18" s="35" customFormat="1" ht="12.75">
      <c r="A150" s="30" t="s">
        <v>263</v>
      </c>
      <c r="B150" s="30"/>
      <c r="C150" s="31"/>
      <c r="D150" s="16">
        <f>'2015 pax'!Q150</f>
        <v>17225964</v>
      </c>
      <c r="E150" s="32">
        <f>SUM(E140:E149)</f>
        <v>1318178</v>
      </c>
      <c r="F150" s="32">
        <f>SUM(F140:F149)</f>
        <v>1244827</v>
      </c>
      <c r="G150" s="32">
        <f>SUM(G140:G149)</f>
        <v>1417721</v>
      </c>
      <c r="H150" s="32">
        <f>SUM(H140:H149)</f>
        <v>1516017</v>
      </c>
      <c r="I150" s="32">
        <f>SUM(I140:I149)</f>
        <v>1513851</v>
      </c>
      <c r="J150" s="32">
        <f aca="true" t="shared" si="11" ref="J150:P150">SUM(J140:J149)</f>
        <v>1178491</v>
      </c>
      <c r="K150" s="32">
        <f t="shared" si="11"/>
        <v>1733069</v>
      </c>
      <c r="L150" s="32">
        <f t="shared" si="11"/>
        <v>1919852</v>
      </c>
      <c r="M150" s="32">
        <f t="shared" si="11"/>
        <v>1699874</v>
      </c>
      <c r="N150" s="32">
        <f t="shared" si="11"/>
        <v>1538630</v>
      </c>
      <c r="O150" s="32">
        <f t="shared" si="11"/>
        <v>1400571</v>
      </c>
      <c r="P150" s="32">
        <f t="shared" si="11"/>
        <v>1501640</v>
      </c>
      <c r="Q150" s="24">
        <f>SUM(E150:P150)</f>
        <v>17982721</v>
      </c>
      <c r="R150" s="68">
        <f t="shared" si="10"/>
        <v>0.04393118434474852</v>
      </c>
    </row>
    <row r="151" spans="1:18" s="45" customFormat="1" ht="12.75">
      <c r="A151" s="36" t="s">
        <v>298</v>
      </c>
      <c r="B151" s="36" t="s">
        <v>301</v>
      </c>
      <c r="C151" s="37" t="s">
        <v>302</v>
      </c>
      <c r="D151" s="16">
        <f>'2015 pax'!Q151</f>
        <v>16342392</v>
      </c>
      <c r="E151" s="38">
        <v>1569087</v>
      </c>
      <c r="F151" s="38">
        <v>1511797</v>
      </c>
      <c r="G151" s="38">
        <v>1576609</v>
      </c>
      <c r="H151" s="38">
        <v>1516808</v>
      </c>
      <c r="I151" s="38">
        <v>1362633</v>
      </c>
      <c r="J151" s="38">
        <v>1317847</v>
      </c>
      <c r="K151" s="14">
        <v>1554712</v>
      </c>
      <c r="L151" s="14">
        <v>1458623</v>
      </c>
      <c r="M151" s="14">
        <v>1480455</v>
      </c>
      <c r="N151" s="14">
        <v>1585309</v>
      </c>
      <c r="O151" s="14">
        <v>1580006</v>
      </c>
      <c r="P151" s="14">
        <v>1785414</v>
      </c>
      <c r="Q151" s="16">
        <f aca="true" t="shared" si="12" ref="Q151:Q159">SUM(E151:P151)</f>
        <v>18299300</v>
      </c>
      <c r="R151" s="68">
        <f>Q151/D151-1</f>
        <v>0.11974428223236844</v>
      </c>
    </row>
    <row r="152" spans="1:18" s="35" customFormat="1" ht="12.75">
      <c r="A152" s="36" t="s">
        <v>298</v>
      </c>
      <c r="B152" s="36" t="s">
        <v>300</v>
      </c>
      <c r="C152" s="37" t="s">
        <v>299</v>
      </c>
      <c r="D152" s="16">
        <f>'2015 pax'!Q152</f>
        <v>6069821</v>
      </c>
      <c r="E152" s="38">
        <v>551012</v>
      </c>
      <c r="F152" s="38">
        <v>565967</v>
      </c>
      <c r="G152" s="38">
        <v>588270</v>
      </c>
      <c r="H152" s="38">
        <v>550091</v>
      </c>
      <c r="I152" s="38">
        <v>485148</v>
      </c>
      <c r="J152" s="38">
        <v>464650</v>
      </c>
      <c r="K152" s="14">
        <v>530092</v>
      </c>
      <c r="L152" s="14">
        <v>490052</v>
      </c>
      <c r="M152" s="14">
        <v>507198</v>
      </c>
      <c r="N152" s="14">
        <v>549558</v>
      </c>
      <c r="O152" s="14">
        <v>554606</v>
      </c>
      <c r="P152" s="14">
        <v>609350</v>
      </c>
      <c r="Q152" s="16">
        <f t="shared" si="12"/>
        <v>6445994</v>
      </c>
      <c r="R152" s="68">
        <f>Q152/D152-1</f>
        <v>0.06197431522280472</v>
      </c>
    </row>
    <row r="153" spans="1:18" s="35" customFormat="1" ht="12.75">
      <c r="A153" s="36" t="s">
        <v>298</v>
      </c>
      <c r="B153" s="36" t="s">
        <v>303</v>
      </c>
      <c r="C153" s="37" t="s">
        <v>304</v>
      </c>
      <c r="D153" s="16">
        <f>'2015 pax'!Q153</f>
        <v>1509408</v>
      </c>
      <c r="E153" s="38">
        <v>163783</v>
      </c>
      <c r="F153" s="38">
        <v>148698</v>
      </c>
      <c r="G153" s="38">
        <v>156673</v>
      </c>
      <c r="H153" s="38">
        <v>142085</v>
      </c>
      <c r="I153" s="38">
        <v>101820</v>
      </c>
      <c r="J153" s="38">
        <v>107490</v>
      </c>
      <c r="K153" s="14">
        <v>173731</v>
      </c>
      <c r="L153" s="14">
        <v>168655</v>
      </c>
      <c r="M153" s="14">
        <v>147838</v>
      </c>
      <c r="N153" s="14">
        <v>138838</v>
      </c>
      <c r="O153" s="14">
        <v>153265</v>
      </c>
      <c r="P153" s="14">
        <v>176992</v>
      </c>
      <c r="Q153" s="16">
        <f t="shared" si="12"/>
        <v>1779868</v>
      </c>
      <c r="R153" s="68">
        <f>Q153/D153-1</f>
        <v>0.17918283194470952</v>
      </c>
    </row>
    <row r="154" spans="1:18" s="35" customFormat="1" ht="12.75">
      <c r="A154" s="36" t="s">
        <v>298</v>
      </c>
      <c r="B154" s="36" t="s">
        <v>307</v>
      </c>
      <c r="C154" s="37" t="s">
        <v>308</v>
      </c>
      <c r="D154" s="16">
        <f>'2015 pax'!Q154</f>
        <v>5690412</v>
      </c>
      <c r="E154" s="38">
        <v>431315</v>
      </c>
      <c r="F154" s="38">
        <v>509856</v>
      </c>
      <c r="G154" s="38">
        <v>528779</v>
      </c>
      <c r="H154" s="38">
        <v>504159</v>
      </c>
      <c r="I154" s="38">
        <v>474320</v>
      </c>
      <c r="J154" s="38">
        <v>458341</v>
      </c>
      <c r="K154" s="14">
        <v>501107</v>
      </c>
      <c r="L154" s="14">
        <v>495754</v>
      </c>
      <c r="M154" s="14">
        <v>497758</v>
      </c>
      <c r="N154" s="14">
        <v>533415</v>
      </c>
      <c r="O154" s="14">
        <v>501109</v>
      </c>
      <c r="P154" s="14">
        <v>521503</v>
      </c>
      <c r="Q154" s="16">
        <f t="shared" si="12"/>
        <v>5957416</v>
      </c>
      <c r="R154" s="68">
        <f>Q154/D154-1</f>
        <v>0.04692173431378954</v>
      </c>
    </row>
    <row r="155" spans="1:17" s="35" customFormat="1" ht="12.75">
      <c r="A155" s="30" t="s">
        <v>309</v>
      </c>
      <c r="B155" s="30"/>
      <c r="C155" s="31"/>
      <c r="D155" s="16">
        <f>'2015 pax'!Q155</f>
        <v>29612033</v>
      </c>
      <c r="E155" s="32">
        <f aca="true" t="shared" si="13" ref="E155:M155">SUM(E151:E154)</f>
        <v>2715197</v>
      </c>
      <c r="F155" s="32">
        <f t="shared" si="13"/>
        <v>2736318</v>
      </c>
      <c r="G155" s="32">
        <f t="shared" si="13"/>
        <v>2850331</v>
      </c>
      <c r="H155" s="32">
        <f t="shared" si="13"/>
        <v>2713143</v>
      </c>
      <c r="I155" s="32">
        <f t="shared" si="13"/>
        <v>2423921</v>
      </c>
      <c r="J155" s="32">
        <f t="shared" si="13"/>
        <v>2348328</v>
      </c>
      <c r="K155" s="32">
        <f t="shared" si="13"/>
        <v>2759642</v>
      </c>
      <c r="L155" s="32">
        <f t="shared" si="13"/>
        <v>2613084</v>
      </c>
      <c r="M155" s="32">
        <f t="shared" si="13"/>
        <v>2633249</v>
      </c>
      <c r="N155" s="32"/>
      <c r="O155" s="32"/>
      <c r="P155" s="32"/>
      <c r="Q155" s="32">
        <f>SUM(Q151:Q154)</f>
        <v>32482578</v>
      </c>
    </row>
    <row r="156" spans="1:18" s="45" customFormat="1" ht="12.75">
      <c r="A156" s="36" t="s">
        <v>293</v>
      </c>
      <c r="B156" s="36" t="s">
        <v>294</v>
      </c>
      <c r="C156" s="37" t="s">
        <v>295</v>
      </c>
      <c r="D156" s="16">
        <f>'2015 pax'!Q156</f>
        <v>10315180</v>
      </c>
      <c r="E156" s="38">
        <v>1021929</v>
      </c>
      <c r="F156" s="38">
        <v>902589</v>
      </c>
      <c r="G156" s="38">
        <v>973464</v>
      </c>
      <c r="H156" s="38">
        <v>960789</v>
      </c>
      <c r="I156" s="38">
        <v>950058</v>
      </c>
      <c r="J156" s="38">
        <v>885549</v>
      </c>
      <c r="K156" s="14">
        <v>1084437</v>
      </c>
      <c r="L156" s="14">
        <v>1182752</v>
      </c>
      <c r="M156" s="14">
        <v>1044339</v>
      </c>
      <c r="N156" s="14">
        <v>940158</v>
      </c>
      <c r="O156" s="14">
        <v>979731</v>
      </c>
      <c r="P156" s="14">
        <v>1106506</v>
      </c>
      <c r="Q156" s="16">
        <f t="shared" si="12"/>
        <v>12032301</v>
      </c>
      <c r="R156" s="68">
        <f>Q156/D156-1</f>
        <v>0.1664654421929621</v>
      </c>
    </row>
    <row r="157" spans="1:18" s="45" customFormat="1" ht="12.75">
      <c r="A157" s="36" t="s">
        <v>293</v>
      </c>
      <c r="B157" s="36" t="s">
        <v>305</v>
      </c>
      <c r="C157" s="37" t="s">
        <v>306</v>
      </c>
      <c r="D157" s="16">
        <f>'2015 pax'!Q157</f>
        <v>1027578</v>
      </c>
      <c r="E157" s="38">
        <v>95152</v>
      </c>
      <c r="F157" s="38">
        <v>79535</v>
      </c>
      <c r="G157" s="38">
        <v>81234</v>
      </c>
      <c r="H157" s="38">
        <v>97198</v>
      </c>
      <c r="I157" s="38">
        <v>100277</v>
      </c>
      <c r="J157" s="38">
        <v>73564</v>
      </c>
      <c r="K157" s="14">
        <v>133654</v>
      </c>
      <c r="L157" s="14">
        <v>197956</v>
      </c>
      <c r="M157" s="14">
        <v>74368</v>
      </c>
      <c r="N157" s="14">
        <v>84482</v>
      </c>
      <c r="O157" s="14">
        <v>88477</v>
      </c>
      <c r="P157" s="14">
        <v>92949</v>
      </c>
      <c r="Q157" s="16">
        <f t="shared" si="12"/>
        <v>1198846</v>
      </c>
      <c r="R157" s="68">
        <f>Q157/D157-1</f>
        <v>0.16667153247734</v>
      </c>
    </row>
    <row r="158" spans="1:18" s="45" customFormat="1" ht="12.75">
      <c r="A158" s="36" t="s">
        <v>373</v>
      </c>
      <c r="B158" s="36" t="s">
        <v>431</v>
      </c>
      <c r="C158" s="37" t="s">
        <v>432</v>
      </c>
      <c r="D158" s="16">
        <f>'2015 pax'!Q158</f>
        <v>868528</v>
      </c>
      <c r="E158" s="78">
        <v>82999</v>
      </c>
      <c r="F158" s="78">
        <v>73382</v>
      </c>
      <c r="G158" s="78">
        <v>78490</v>
      </c>
      <c r="H158" s="78">
        <v>81785</v>
      </c>
      <c r="I158" s="78">
        <v>88197</v>
      </c>
      <c r="J158" s="78">
        <v>79100</v>
      </c>
      <c r="K158" s="78">
        <v>79055</v>
      </c>
      <c r="L158" s="78">
        <v>76989</v>
      </c>
      <c r="M158" s="78">
        <v>65432</v>
      </c>
      <c r="N158" s="78">
        <v>69461</v>
      </c>
      <c r="O158" s="78">
        <v>73887</v>
      </c>
      <c r="P158" s="14">
        <v>101955</v>
      </c>
      <c r="Q158" s="16">
        <f t="shared" si="12"/>
        <v>950732</v>
      </c>
      <c r="R158" s="68">
        <f>Q158/D158-1</f>
        <v>0.09464749553267127</v>
      </c>
    </row>
    <row r="159" spans="1:18" s="45" customFormat="1" ht="12.75">
      <c r="A159" s="36" t="s">
        <v>373</v>
      </c>
      <c r="B159" s="36" t="s">
        <v>374</v>
      </c>
      <c r="C159" s="37" t="s">
        <v>375</v>
      </c>
      <c r="D159" s="16">
        <f>'2015 pax'!Q159</f>
        <v>35935105</v>
      </c>
      <c r="E159" s="38">
        <v>3465585</v>
      </c>
      <c r="F159" s="38">
        <v>3160956</v>
      </c>
      <c r="G159" s="38">
        <v>3361879</v>
      </c>
      <c r="H159" s="38">
        <v>3592663</v>
      </c>
      <c r="I159" s="38">
        <v>3627440</v>
      </c>
      <c r="J159" s="38">
        <v>3299547</v>
      </c>
      <c r="K159" s="54">
        <v>3248450</v>
      </c>
      <c r="L159" s="14">
        <v>3120268</v>
      </c>
      <c r="M159" s="14">
        <v>2849206</v>
      </c>
      <c r="N159" s="14">
        <v>3076231</v>
      </c>
      <c r="O159" s="14">
        <v>3163576</v>
      </c>
      <c r="P159" s="14">
        <v>3550981</v>
      </c>
      <c r="Q159" s="16">
        <f t="shared" si="12"/>
        <v>39516782</v>
      </c>
      <c r="R159" s="68">
        <f>Q159/D159-1</f>
        <v>0.09967069805417283</v>
      </c>
    </row>
    <row r="160" spans="1:18" ht="12.75">
      <c r="A160" s="10" t="s">
        <v>121</v>
      </c>
      <c r="B160" s="10" t="s">
        <v>121</v>
      </c>
      <c r="C160" s="28" t="s">
        <v>122</v>
      </c>
      <c r="D160" s="16">
        <f>'2015 pax'!Q160</f>
        <v>55446000</v>
      </c>
      <c r="E160" s="14">
        <v>4860000</v>
      </c>
      <c r="F160" s="14">
        <v>4600000</v>
      </c>
      <c r="G160" s="14">
        <v>4900000</v>
      </c>
      <c r="H160" s="14">
        <v>4790000</v>
      </c>
      <c r="I160" s="14">
        <v>4780000</v>
      </c>
      <c r="J160" s="14">
        <v>4840000</v>
      </c>
      <c r="K160" s="14">
        <v>5180000</v>
      </c>
      <c r="L160" s="14">
        <v>4920000</v>
      </c>
      <c r="M160" s="14">
        <v>4580000</v>
      </c>
      <c r="N160" s="14">
        <v>4770000</v>
      </c>
      <c r="O160" s="14">
        <v>4780000</v>
      </c>
      <c r="P160" s="14">
        <v>5680000</v>
      </c>
      <c r="Q160" s="16">
        <f>SUM(E160:P160)</f>
        <v>58680000</v>
      </c>
      <c r="R160" s="68"/>
    </row>
    <row r="161" spans="1:17" ht="12.75">
      <c r="A161" s="46"/>
      <c r="B161" s="46"/>
      <c r="C161" s="40"/>
      <c r="D161" s="16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</row>
    <row r="162" spans="1:18" ht="12.75">
      <c r="A162" s="10" t="s">
        <v>230</v>
      </c>
      <c r="B162" s="10" t="s">
        <v>235</v>
      </c>
      <c r="C162" s="28" t="s">
        <v>236</v>
      </c>
      <c r="D162" s="16">
        <f>'2015 pax'!Q162</f>
        <v>387029</v>
      </c>
      <c r="E162" s="14">
        <v>24904</v>
      </c>
      <c r="F162" s="14">
        <v>34184</v>
      </c>
      <c r="G162" s="14">
        <v>34348</v>
      </c>
      <c r="H162" s="14">
        <v>31109</v>
      </c>
      <c r="I162" s="14">
        <v>36125</v>
      </c>
      <c r="J162" s="14">
        <v>32398</v>
      </c>
      <c r="K162" s="14">
        <v>32546</v>
      </c>
      <c r="L162" s="14">
        <v>33923</v>
      </c>
      <c r="M162" s="14">
        <v>36888</v>
      </c>
      <c r="N162" s="14">
        <v>36756</v>
      </c>
      <c r="O162" s="14">
        <v>35746</v>
      </c>
      <c r="P162" s="14">
        <v>27353</v>
      </c>
      <c r="Q162" s="16">
        <f aca="true" t="shared" si="14" ref="Q162:Q205">SUM(E162:P162)</f>
        <v>396280</v>
      </c>
      <c r="R162" s="68">
        <f>Q162/D162-1</f>
        <v>0.02390260161383262</v>
      </c>
    </row>
    <row r="163" spans="1:18" ht="12.75">
      <c r="A163" s="10" t="s">
        <v>230</v>
      </c>
      <c r="B163" s="10" t="s">
        <v>233</v>
      </c>
      <c r="C163" s="28" t="s">
        <v>234</v>
      </c>
      <c r="D163" s="16">
        <f>'2015 pax'!Q163</f>
        <v>9407375</v>
      </c>
      <c r="E163" s="14">
        <v>843241</v>
      </c>
      <c r="F163" s="14">
        <v>849918</v>
      </c>
      <c r="G163" s="14">
        <v>942695</v>
      </c>
      <c r="H163" s="14">
        <v>819773</v>
      </c>
      <c r="I163" s="14">
        <v>736191</v>
      </c>
      <c r="J163" s="14">
        <v>694689</v>
      </c>
      <c r="K163" s="14">
        <v>784825</v>
      </c>
      <c r="L163" s="14">
        <v>777731</v>
      </c>
      <c r="M163" s="14">
        <v>830329</v>
      </c>
      <c r="N163" s="14">
        <v>915759</v>
      </c>
      <c r="O163" s="14">
        <v>895214</v>
      </c>
      <c r="P163" s="14">
        <v>984280</v>
      </c>
      <c r="Q163" s="16">
        <f t="shared" si="14"/>
        <v>10074645</v>
      </c>
      <c r="R163" s="68">
        <f aca="true" t="shared" si="15" ref="R163:R170">Q163/D163-1</f>
        <v>0.07093051993781474</v>
      </c>
    </row>
    <row r="164" spans="1:18" ht="12.75">
      <c r="A164" s="10" t="s">
        <v>230</v>
      </c>
      <c r="B164" s="10" t="s">
        <v>228</v>
      </c>
      <c r="C164" s="28" t="s">
        <v>229</v>
      </c>
      <c r="D164" s="16">
        <f>'2015 pax'!Q164</f>
        <v>4786928</v>
      </c>
      <c r="E164" s="14">
        <v>404533</v>
      </c>
      <c r="F164" s="14">
        <v>396301</v>
      </c>
      <c r="G164" s="14">
        <v>452048</v>
      </c>
      <c r="H164" s="14">
        <v>420517</v>
      </c>
      <c r="I164" s="14">
        <v>418586</v>
      </c>
      <c r="J164" s="14">
        <v>391595</v>
      </c>
      <c r="K164" s="14">
        <v>468875</v>
      </c>
      <c r="L164" s="14">
        <v>419647</v>
      </c>
      <c r="M164" s="14">
        <v>424792</v>
      </c>
      <c r="N164" s="14">
        <v>469446</v>
      </c>
      <c r="O164" s="14">
        <v>433472</v>
      </c>
      <c r="P164" s="14">
        <v>491461</v>
      </c>
      <c r="Q164" s="16">
        <f t="shared" si="14"/>
        <v>5191273</v>
      </c>
      <c r="R164" s="68">
        <f t="shared" si="15"/>
        <v>0.08446857776009997</v>
      </c>
    </row>
    <row r="165" spans="1:18" ht="12.75">
      <c r="A165" s="10" t="s">
        <v>230</v>
      </c>
      <c r="B165" s="10" t="s">
        <v>237</v>
      </c>
      <c r="C165" s="28" t="s">
        <v>238</v>
      </c>
      <c r="D165" s="16">
        <f>'2015 pax'!Q165</f>
        <v>678989</v>
      </c>
      <c r="E165" s="14">
        <v>60966</v>
      </c>
      <c r="F165" s="14">
        <v>63709</v>
      </c>
      <c r="G165" s="14">
        <v>72081</v>
      </c>
      <c r="H165" s="14">
        <v>67984</v>
      </c>
      <c r="I165" s="14">
        <v>65107</v>
      </c>
      <c r="J165" s="14">
        <v>64371</v>
      </c>
      <c r="K165" s="14">
        <v>72523</v>
      </c>
      <c r="L165" s="14">
        <v>66178</v>
      </c>
      <c r="M165" s="14">
        <v>68312</v>
      </c>
      <c r="N165" s="14">
        <v>70474</v>
      </c>
      <c r="O165" s="14">
        <v>63966</v>
      </c>
      <c r="P165" s="14">
        <v>70766</v>
      </c>
      <c r="Q165" s="16">
        <f t="shared" si="14"/>
        <v>806437</v>
      </c>
      <c r="R165" s="68">
        <f t="shared" si="15"/>
        <v>0.18770259901117692</v>
      </c>
    </row>
    <row r="166" spans="1:18" ht="12.75">
      <c r="A166" s="10" t="s">
        <v>230</v>
      </c>
      <c r="B166" s="10" t="s">
        <v>239</v>
      </c>
      <c r="C166" s="28" t="s">
        <v>240</v>
      </c>
      <c r="D166" s="16">
        <f>'2015 pax'!Q166</f>
        <v>698187</v>
      </c>
      <c r="E166" s="14">
        <v>62227</v>
      </c>
      <c r="F166" s="14">
        <v>58538</v>
      </c>
      <c r="G166" s="14">
        <v>67259</v>
      </c>
      <c r="H166" s="14">
        <v>61109</v>
      </c>
      <c r="I166" s="14">
        <v>55630</v>
      </c>
      <c r="J166" s="14">
        <v>49354</v>
      </c>
      <c r="K166" s="14">
        <v>56491</v>
      </c>
      <c r="L166" s="14">
        <v>56066</v>
      </c>
      <c r="M166" s="14">
        <v>62238</v>
      </c>
      <c r="N166" s="14">
        <v>66717</v>
      </c>
      <c r="O166" s="14">
        <v>48279</v>
      </c>
      <c r="P166" s="14">
        <v>83487</v>
      </c>
      <c r="Q166" s="16">
        <f t="shared" si="14"/>
        <v>727395</v>
      </c>
      <c r="R166" s="68">
        <f t="shared" si="15"/>
        <v>0.04183406451280236</v>
      </c>
    </row>
    <row r="167" spans="1:18" ht="12.75">
      <c r="A167" s="10" t="s">
        <v>230</v>
      </c>
      <c r="B167" s="10" t="s">
        <v>231</v>
      </c>
      <c r="C167" s="28" t="s">
        <v>232</v>
      </c>
      <c r="D167" s="16">
        <f>'2015 pax'!Q167</f>
        <v>19968413</v>
      </c>
      <c r="E167" s="14">
        <v>1654442</v>
      </c>
      <c r="F167" s="14">
        <v>1587526</v>
      </c>
      <c r="G167" s="14">
        <v>1793666</v>
      </c>
      <c r="H167" s="14">
        <v>1709911</v>
      </c>
      <c r="I167" s="14">
        <v>1615067</v>
      </c>
      <c r="J167" s="14">
        <v>1552594</v>
      </c>
      <c r="K167" s="14">
        <v>1791205</v>
      </c>
      <c r="L167" s="14">
        <v>1781954</v>
      </c>
      <c r="M167" s="14">
        <v>1771707</v>
      </c>
      <c r="N167" s="14">
        <v>1867583</v>
      </c>
      <c r="O167" s="14">
        <v>1711071</v>
      </c>
      <c r="P167" s="14">
        <v>1884422</v>
      </c>
      <c r="Q167" s="16">
        <f t="shared" si="14"/>
        <v>20721148</v>
      </c>
      <c r="R167" s="68">
        <f t="shared" si="15"/>
        <v>0.03769628562870775</v>
      </c>
    </row>
    <row r="168" spans="1:18" ht="12.75">
      <c r="A168" s="10" t="s">
        <v>230</v>
      </c>
      <c r="B168" s="10" t="s">
        <v>241</v>
      </c>
      <c r="C168" s="28" t="s">
        <v>242</v>
      </c>
      <c r="D168" s="16">
        <f>'2015 pax'!Q168</f>
        <v>161151</v>
      </c>
      <c r="E168" s="14">
        <v>10783</v>
      </c>
      <c r="F168" s="14">
        <v>15308</v>
      </c>
      <c r="G168" s="14">
        <v>15630</v>
      </c>
      <c r="H168" s="14">
        <v>14849</v>
      </c>
      <c r="I168" s="14">
        <v>15398</v>
      </c>
      <c r="J168" s="14">
        <v>15124</v>
      </c>
      <c r="K168" s="14">
        <v>15906</v>
      </c>
      <c r="L168" s="14">
        <v>15074</v>
      </c>
      <c r="M168" s="14">
        <v>17010</v>
      </c>
      <c r="N168" s="14">
        <v>16882</v>
      </c>
      <c r="O168" s="14">
        <v>16436</v>
      </c>
      <c r="P168" s="14">
        <v>11199</v>
      </c>
      <c r="Q168" s="16">
        <f t="shared" si="14"/>
        <v>179599</v>
      </c>
      <c r="R168" s="68">
        <f t="shared" si="15"/>
        <v>0.11447648478755945</v>
      </c>
    </row>
    <row r="169" spans="1:18" ht="12.75">
      <c r="A169" s="10" t="s">
        <v>230</v>
      </c>
      <c r="B169" s="10" t="s">
        <v>243</v>
      </c>
      <c r="C169" s="28" t="s">
        <v>244</v>
      </c>
      <c r="D169" s="16">
        <f>'2015 pax'!Q169</f>
        <v>1584966</v>
      </c>
      <c r="E169" s="14">
        <v>121926</v>
      </c>
      <c r="F169" s="14">
        <v>128237</v>
      </c>
      <c r="G169" s="14">
        <v>142132</v>
      </c>
      <c r="H169" s="14">
        <v>136322</v>
      </c>
      <c r="I169" s="14">
        <v>121414</v>
      </c>
      <c r="J169" s="14">
        <v>117556</v>
      </c>
      <c r="K169" s="14">
        <v>133300</v>
      </c>
      <c r="L169" s="14">
        <v>129474</v>
      </c>
      <c r="M169" s="14">
        <v>132478</v>
      </c>
      <c r="N169" s="14">
        <v>143301</v>
      </c>
      <c r="O169" s="14">
        <v>134091</v>
      </c>
      <c r="P169" s="14">
        <v>142551</v>
      </c>
      <c r="Q169" s="16">
        <f t="shared" si="14"/>
        <v>1582782</v>
      </c>
      <c r="R169" s="68">
        <f t="shared" si="15"/>
        <v>-0.001377947539568658</v>
      </c>
    </row>
    <row r="170" spans="1:18" ht="12.75">
      <c r="A170" s="30" t="s">
        <v>245</v>
      </c>
      <c r="B170" s="30"/>
      <c r="C170" s="31"/>
      <c r="D170" s="16">
        <f>'2015 pax'!Q170</f>
        <v>37673038</v>
      </c>
      <c r="E170" s="32">
        <f aca="true" t="shared" si="16" ref="E170:P170">SUM(E162:E169)</f>
        <v>3183022</v>
      </c>
      <c r="F170" s="32">
        <f t="shared" si="16"/>
        <v>3133721</v>
      </c>
      <c r="G170" s="32">
        <f t="shared" si="16"/>
        <v>3519859</v>
      </c>
      <c r="H170" s="32">
        <f t="shared" si="16"/>
        <v>3261574</v>
      </c>
      <c r="I170" s="32">
        <f t="shared" si="16"/>
        <v>3063518</v>
      </c>
      <c r="J170" s="32">
        <f t="shared" si="16"/>
        <v>2917681</v>
      </c>
      <c r="K170" s="32">
        <f t="shared" si="16"/>
        <v>3355671</v>
      </c>
      <c r="L170" s="32">
        <f t="shared" si="16"/>
        <v>3280047</v>
      </c>
      <c r="M170" s="32">
        <f t="shared" si="16"/>
        <v>3343754</v>
      </c>
      <c r="N170" s="32">
        <f t="shared" si="16"/>
        <v>3586918</v>
      </c>
      <c r="O170" s="32">
        <f t="shared" si="16"/>
        <v>3338275</v>
      </c>
      <c r="P170" s="32">
        <f t="shared" si="16"/>
        <v>3695519</v>
      </c>
      <c r="Q170" s="24">
        <f>SUM(E170:P170)</f>
        <v>39679559</v>
      </c>
      <c r="R170" s="68">
        <f t="shared" si="15"/>
        <v>0.05326145982705199</v>
      </c>
    </row>
    <row r="171" spans="1:18" ht="12.75">
      <c r="A171" s="36" t="s">
        <v>264</v>
      </c>
      <c r="B171" s="36" t="s">
        <v>267</v>
      </c>
      <c r="C171" s="37" t="s">
        <v>268</v>
      </c>
      <c r="D171" s="16">
        <f>'2015 pax'!Q171</f>
        <v>12382150</v>
      </c>
      <c r="E171" s="14">
        <v>1250464</v>
      </c>
      <c r="F171" s="14">
        <v>1189208</v>
      </c>
      <c r="G171" s="14">
        <v>1146811</v>
      </c>
      <c r="H171" s="14">
        <v>1204992</v>
      </c>
      <c r="I171" s="14">
        <v>1209052</v>
      </c>
      <c r="J171" s="14">
        <v>1238300</v>
      </c>
      <c r="K171" s="14">
        <v>1295638</v>
      </c>
      <c r="L171" s="14">
        <v>1331588</v>
      </c>
      <c r="M171" s="14">
        <v>1220000</v>
      </c>
      <c r="N171" s="14">
        <v>1299939</v>
      </c>
      <c r="O171" s="14">
        <v>1235266</v>
      </c>
      <c r="P171" s="14">
        <v>1279557</v>
      </c>
      <c r="Q171" s="16">
        <f t="shared" si="14"/>
        <v>14900815</v>
      </c>
      <c r="R171" s="68">
        <f>Q171/D171-1</f>
        <v>0.20341095851689728</v>
      </c>
    </row>
    <row r="172" spans="1:18" ht="12.75">
      <c r="A172" s="36" t="s">
        <v>264</v>
      </c>
      <c r="B172" s="36" t="s">
        <v>276</v>
      </c>
      <c r="C172" s="37" t="s">
        <v>277</v>
      </c>
      <c r="D172" s="16">
        <f>'2015 pax'!Q172</f>
        <v>2118492</v>
      </c>
      <c r="E172" s="14">
        <v>206924</v>
      </c>
      <c r="F172" s="14">
        <v>189776</v>
      </c>
      <c r="G172" s="14">
        <v>197388</v>
      </c>
      <c r="H172" s="14">
        <v>229878</v>
      </c>
      <c r="I172" s="14">
        <v>241376</v>
      </c>
      <c r="J172" s="14">
        <v>238487</v>
      </c>
      <c r="K172" s="14">
        <v>268971</v>
      </c>
      <c r="L172" s="14">
        <v>277713</v>
      </c>
      <c r="M172" s="14">
        <v>238665</v>
      </c>
      <c r="N172" s="14">
        <v>256830</v>
      </c>
      <c r="O172" s="14">
        <v>196332</v>
      </c>
      <c r="P172" s="14">
        <v>190415</v>
      </c>
      <c r="Q172" s="16">
        <f t="shared" si="14"/>
        <v>2732755</v>
      </c>
      <c r="R172" s="68">
        <f aca="true" t="shared" si="17" ref="R172:R183">Q172/D172-1</f>
        <v>0.28995294766277135</v>
      </c>
    </row>
    <row r="173" spans="1:18" ht="12.75">
      <c r="A173" s="36" t="s">
        <v>264</v>
      </c>
      <c r="B173" s="36" t="s">
        <v>271</v>
      </c>
      <c r="C173" s="37" t="s">
        <v>272</v>
      </c>
      <c r="D173" s="16">
        <f>'2015 pax'!Q173</f>
        <v>2027626</v>
      </c>
      <c r="E173" s="14">
        <v>172968</v>
      </c>
      <c r="F173" s="14">
        <v>169868</v>
      </c>
      <c r="G173" s="14">
        <v>160406</v>
      </c>
      <c r="H173" s="14">
        <v>187645</v>
      </c>
      <c r="I173" s="14">
        <v>200189</v>
      </c>
      <c r="J173" s="14">
        <v>212545</v>
      </c>
      <c r="K173" s="14">
        <v>241112</v>
      </c>
      <c r="L173" s="14">
        <v>249940</v>
      </c>
      <c r="M173" s="14">
        <v>233187</v>
      </c>
      <c r="N173" s="14">
        <v>253075</v>
      </c>
      <c r="O173" s="14">
        <v>221293</v>
      </c>
      <c r="P173" s="14">
        <v>230904</v>
      </c>
      <c r="Q173" s="16">
        <f t="shared" si="14"/>
        <v>2533132</v>
      </c>
      <c r="R173" s="68">
        <f t="shared" si="17"/>
        <v>0.24930929076664032</v>
      </c>
    </row>
    <row r="174" spans="1:18" ht="12.75">
      <c r="A174" s="36" t="s">
        <v>264</v>
      </c>
      <c r="B174" s="36" t="s">
        <v>286</v>
      </c>
      <c r="C174" s="37" t="s">
        <v>287</v>
      </c>
      <c r="D174" s="16">
        <f>'2015 pax'!Q174</f>
        <v>205438</v>
      </c>
      <c r="E174" s="14">
        <v>16927</v>
      </c>
      <c r="F174" s="14">
        <v>18842</v>
      </c>
      <c r="G174" s="14">
        <v>17487</v>
      </c>
      <c r="H174" s="14">
        <v>20197</v>
      </c>
      <c r="I174" s="14">
        <v>20314</v>
      </c>
      <c r="J174" s="14">
        <v>18978</v>
      </c>
      <c r="K174" s="14">
        <v>20248</v>
      </c>
      <c r="L174" s="14">
        <v>21782</v>
      </c>
      <c r="M174" s="14">
        <v>19102</v>
      </c>
      <c r="N174" s="14">
        <v>21937</v>
      </c>
      <c r="O174" s="14">
        <v>19452</v>
      </c>
      <c r="P174" s="14">
        <v>16866</v>
      </c>
      <c r="Q174" s="16">
        <f t="shared" si="14"/>
        <v>232132</v>
      </c>
      <c r="R174" s="68">
        <f t="shared" si="17"/>
        <v>0.12993701262668056</v>
      </c>
    </row>
    <row r="175" spans="1:18" ht="12.75">
      <c r="A175" s="36" t="s">
        <v>264</v>
      </c>
      <c r="B175" s="36" t="s">
        <v>275</v>
      </c>
      <c r="C175" s="37" t="s">
        <v>274</v>
      </c>
      <c r="D175" s="16">
        <f>'2015 pax'!Q175</f>
        <v>1604905</v>
      </c>
      <c r="E175" s="14">
        <v>115872</v>
      </c>
      <c r="F175" s="14">
        <v>122165</v>
      </c>
      <c r="G175" s="14">
        <v>121600</v>
      </c>
      <c r="H175" s="14">
        <v>134975</v>
      </c>
      <c r="I175" s="14">
        <v>140865</v>
      </c>
      <c r="J175" s="14">
        <v>139966</v>
      </c>
      <c r="K175" s="14">
        <v>143492</v>
      </c>
      <c r="L175" s="14">
        <v>145805</v>
      </c>
      <c r="M175" s="14">
        <v>136811</v>
      </c>
      <c r="N175" s="14">
        <v>145925</v>
      </c>
      <c r="O175" s="14">
        <v>134805</v>
      </c>
      <c r="P175" s="14">
        <v>131494</v>
      </c>
      <c r="Q175" s="16">
        <f t="shared" si="14"/>
        <v>1613775</v>
      </c>
      <c r="R175" s="68">
        <f t="shared" si="17"/>
        <v>0.0055268068826503924</v>
      </c>
    </row>
    <row r="176" spans="1:18" ht="12.75">
      <c r="A176" s="36" t="s">
        <v>264</v>
      </c>
      <c r="B176" s="36" t="s">
        <v>270</v>
      </c>
      <c r="C176" s="37" t="s">
        <v>269</v>
      </c>
      <c r="D176" s="16">
        <f>'2015 pax'!Q176</f>
        <v>26237562</v>
      </c>
      <c r="E176" s="14">
        <v>2089838</v>
      </c>
      <c r="F176" s="14">
        <v>2183531</v>
      </c>
      <c r="G176" s="14">
        <v>2208269</v>
      </c>
      <c r="H176" s="14">
        <v>2600734</v>
      </c>
      <c r="I176" s="14">
        <v>2645803</v>
      </c>
      <c r="J176" s="14">
        <v>2620979</v>
      </c>
      <c r="K176" s="14">
        <v>2758037</v>
      </c>
      <c r="L176" s="14">
        <v>2850798</v>
      </c>
      <c r="M176" s="14">
        <v>2504125</v>
      </c>
      <c r="N176" s="14">
        <v>2721953</v>
      </c>
      <c r="O176" s="14">
        <v>2321183</v>
      </c>
      <c r="P176" s="14">
        <v>2202114</v>
      </c>
      <c r="Q176" s="16">
        <f t="shared" si="14"/>
        <v>29707364</v>
      </c>
      <c r="R176" s="68">
        <f t="shared" si="17"/>
        <v>0.13224559507472522</v>
      </c>
    </row>
    <row r="177" spans="1:18" ht="12.75">
      <c r="A177" s="36" t="s">
        <v>264</v>
      </c>
      <c r="B177" s="36" t="s">
        <v>288</v>
      </c>
      <c r="C177" s="37" t="s">
        <v>289</v>
      </c>
      <c r="D177" s="16">
        <f>'2015 pax'!Q177</f>
        <v>311922</v>
      </c>
      <c r="E177" s="14">
        <v>28260</v>
      </c>
      <c r="F177" s="14">
        <v>19034</v>
      </c>
      <c r="G177" s="14">
        <v>21170</v>
      </c>
      <c r="H177" s="14">
        <v>30069</v>
      </c>
      <c r="I177" s="14">
        <v>31456</v>
      </c>
      <c r="J177" s="14">
        <v>28017</v>
      </c>
      <c r="K177" s="14">
        <v>31984</v>
      </c>
      <c r="L177" s="14">
        <v>35533</v>
      </c>
      <c r="M177" s="14">
        <v>27018</v>
      </c>
      <c r="N177" s="14">
        <v>24199</v>
      </c>
      <c r="O177" s="14">
        <v>22691</v>
      </c>
      <c r="P177" s="14">
        <v>22244</v>
      </c>
      <c r="Q177" s="16">
        <f t="shared" si="14"/>
        <v>321675</v>
      </c>
      <c r="R177" s="68">
        <f t="shared" si="17"/>
        <v>0.03126743224267603</v>
      </c>
    </row>
    <row r="178" spans="1:18" ht="12.75">
      <c r="A178" s="36" t="s">
        <v>264</v>
      </c>
      <c r="B178" s="36" t="s">
        <v>282</v>
      </c>
      <c r="C178" s="37" t="s">
        <v>283</v>
      </c>
      <c r="D178" s="16">
        <f>'2015 pax'!Q178</f>
        <v>136512</v>
      </c>
      <c r="E178" s="14">
        <v>11213</v>
      </c>
      <c r="F178" s="14">
        <v>12296</v>
      </c>
      <c r="G178" s="14">
        <v>10329</v>
      </c>
      <c r="H178" s="14">
        <v>12217</v>
      </c>
      <c r="I178" s="14">
        <v>13697</v>
      </c>
      <c r="J178" s="14">
        <v>12070</v>
      </c>
      <c r="K178" s="14">
        <v>12537</v>
      </c>
      <c r="L178" s="14">
        <v>13148</v>
      </c>
      <c r="M178" s="14">
        <v>14379</v>
      </c>
      <c r="N178" s="14">
        <v>13426</v>
      </c>
      <c r="O178" s="14">
        <v>12641</v>
      </c>
      <c r="P178" s="14">
        <v>12775</v>
      </c>
      <c r="Q178" s="16">
        <f t="shared" si="14"/>
        <v>150728</v>
      </c>
      <c r="R178" s="68">
        <f t="shared" si="17"/>
        <v>0.10413736521331463</v>
      </c>
    </row>
    <row r="179" spans="1:18" ht="12.75">
      <c r="A179" s="36" t="s">
        <v>264</v>
      </c>
      <c r="B179" s="36" t="s">
        <v>265</v>
      </c>
      <c r="C179" s="37" t="s">
        <v>266</v>
      </c>
      <c r="D179" s="16">
        <f>'2015 pax'!Q179</f>
        <v>23163778</v>
      </c>
      <c r="E179" s="14">
        <v>1801377</v>
      </c>
      <c r="F179" s="14">
        <v>1864354</v>
      </c>
      <c r="G179" s="14">
        <v>1862104</v>
      </c>
      <c r="H179" s="14">
        <v>2152960</v>
      </c>
      <c r="I179" s="14">
        <v>2188622</v>
      </c>
      <c r="J179" s="14">
        <v>2173802</v>
      </c>
      <c r="K179" s="14">
        <v>2233289</v>
      </c>
      <c r="L179" s="14">
        <v>2335312</v>
      </c>
      <c r="M179" s="14">
        <v>2148861</v>
      </c>
      <c r="N179" s="14">
        <v>2309132</v>
      </c>
      <c r="O179" s="14">
        <v>2028765</v>
      </c>
      <c r="P179" s="14">
        <v>1944510</v>
      </c>
      <c r="Q179" s="16">
        <f t="shared" si="14"/>
        <v>25043088</v>
      </c>
      <c r="R179" s="68">
        <f t="shared" si="17"/>
        <v>0.08113141129223389</v>
      </c>
    </row>
    <row r="180" spans="1:18" ht="12.75">
      <c r="A180" s="36" t="s">
        <v>264</v>
      </c>
      <c r="B180" s="36" t="s">
        <v>290</v>
      </c>
      <c r="C180" s="37" t="s">
        <v>291</v>
      </c>
      <c r="D180" s="16">
        <f>'2015 pax'!Q180</f>
        <v>49281210</v>
      </c>
      <c r="E180" s="14">
        <v>4935831</v>
      </c>
      <c r="F180" s="14">
        <v>4658397</v>
      </c>
      <c r="G180" s="14">
        <v>4372300</v>
      </c>
      <c r="H180" s="14">
        <v>4491280</v>
      </c>
      <c r="I180" s="14">
        <v>4472014</v>
      </c>
      <c r="J180" s="14">
        <v>4700065</v>
      </c>
      <c r="K180" s="14">
        <v>5283736</v>
      </c>
      <c r="L180" s="14">
        <v>5485808</v>
      </c>
      <c r="M180" s="14">
        <v>4731383</v>
      </c>
      <c r="N180" s="14">
        <v>4971608</v>
      </c>
      <c r="O180" s="14">
        <v>4635489</v>
      </c>
      <c r="P180" s="14">
        <v>5027486</v>
      </c>
      <c r="Q180" s="16">
        <f t="shared" si="14"/>
        <v>57765397</v>
      </c>
      <c r="R180" s="68">
        <f t="shared" si="17"/>
        <v>0.17215865844203093</v>
      </c>
    </row>
    <row r="181" spans="1:18" ht="12.75">
      <c r="A181" s="36" t="s">
        <v>264</v>
      </c>
      <c r="B181" s="36" t="s">
        <v>280</v>
      </c>
      <c r="C181" s="37" t="s">
        <v>281</v>
      </c>
      <c r="D181" s="16">
        <f>'2015 pax'!Q181</f>
        <v>561411</v>
      </c>
      <c r="E181" s="14">
        <v>43733</v>
      </c>
      <c r="F181" s="14">
        <v>41055</v>
      </c>
      <c r="G181" s="14">
        <v>39986</v>
      </c>
      <c r="H181" s="14">
        <v>43174</v>
      </c>
      <c r="I181" s="14">
        <v>45135</v>
      </c>
      <c r="J181" s="14">
        <v>45071</v>
      </c>
      <c r="K181" s="14">
        <v>40583</v>
      </c>
      <c r="L181" s="14">
        <v>44352</v>
      </c>
      <c r="M181" s="14">
        <v>51100</v>
      </c>
      <c r="N181" s="14">
        <v>51700</v>
      </c>
      <c r="O181" s="14">
        <v>51861</v>
      </c>
      <c r="P181" s="14">
        <v>47571</v>
      </c>
      <c r="Q181" s="16">
        <f t="shared" si="14"/>
        <v>545321</v>
      </c>
      <c r="R181" s="68">
        <f t="shared" si="17"/>
        <v>-0.028659930069058093</v>
      </c>
    </row>
    <row r="182" spans="1:18" ht="12.75">
      <c r="A182" s="36" t="s">
        <v>264</v>
      </c>
      <c r="B182" s="36" t="s">
        <v>284</v>
      </c>
      <c r="C182" s="37" t="s">
        <v>285</v>
      </c>
      <c r="D182" s="16">
        <f>'2015 pax'!Q182</f>
        <v>126325</v>
      </c>
      <c r="E182" s="14">
        <v>0</v>
      </c>
      <c r="F182" s="14">
        <v>0</v>
      </c>
      <c r="G182" s="14">
        <v>0</v>
      </c>
      <c r="H182" s="14">
        <v>482</v>
      </c>
      <c r="I182" s="14">
        <v>3871</v>
      </c>
      <c r="J182" s="14">
        <v>6153</v>
      </c>
      <c r="K182" s="14">
        <v>28245</v>
      </c>
      <c r="L182" s="14">
        <v>28042</v>
      </c>
      <c r="M182" s="14">
        <v>13846</v>
      </c>
      <c r="N182" s="14">
        <v>4975</v>
      </c>
      <c r="O182" s="14">
        <v>2627</v>
      </c>
      <c r="P182" s="14">
        <v>463</v>
      </c>
      <c r="Q182" s="16">
        <f t="shared" si="14"/>
        <v>88704</v>
      </c>
      <c r="R182" s="68">
        <f t="shared" si="17"/>
        <v>-0.29781120126657434</v>
      </c>
    </row>
    <row r="183" spans="1:18" ht="12.75">
      <c r="A183" s="36" t="s">
        <v>264</v>
      </c>
      <c r="B183" s="36" t="s">
        <v>278</v>
      </c>
      <c r="C183" s="37" t="s">
        <v>279</v>
      </c>
      <c r="D183" s="16">
        <f>'2015 pax'!Q183</f>
        <v>413564</v>
      </c>
      <c r="E183" s="14">
        <v>32285</v>
      </c>
      <c r="F183" s="14">
        <v>38352</v>
      </c>
      <c r="G183" s="14">
        <v>36483</v>
      </c>
      <c r="H183" s="14">
        <v>38717</v>
      </c>
      <c r="I183" s="14">
        <v>43541</v>
      </c>
      <c r="J183" s="14">
        <v>42237</v>
      </c>
      <c r="K183" s="14">
        <v>40145</v>
      </c>
      <c r="L183" s="14">
        <v>44164</v>
      </c>
      <c r="M183" s="14">
        <v>43889</v>
      </c>
      <c r="N183" s="14">
        <v>46185</v>
      </c>
      <c r="O183" s="14">
        <v>49690</v>
      </c>
      <c r="P183" s="14">
        <v>47683</v>
      </c>
      <c r="Q183" s="16">
        <f t="shared" si="14"/>
        <v>503371</v>
      </c>
      <c r="R183" s="68">
        <f t="shared" si="17"/>
        <v>0.21715381416177415</v>
      </c>
    </row>
    <row r="184" spans="1:18" ht="12.75">
      <c r="A184" s="30" t="s">
        <v>273</v>
      </c>
      <c r="B184" s="30"/>
      <c r="C184" s="31"/>
      <c r="D184" s="16">
        <f>'2015 pax'!Q184</f>
        <v>118570895</v>
      </c>
      <c r="E184" s="32">
        <f aca="true" t="shared" si="18" ref="E184:P184">SUM(E171:E183)</f>
        <v>10705692</v>
      </c>
      <c r="F184" s="32">
        <f t="shared" si="18"/>
        <v>10506878</v>
      </c>
      <c r="G184" s="32">
        <f t="shared" si="18"/>
        <v>10194333</v>
      </c>
      <c r="H184" s="32">
        <f t="shared" si="18"/>
        <v>11147320</v>
      </c>
      <c r="I184" s="32">
        <f t="shared" si="18"/>
        <v>11255935</v>
      </c>
      <c r="J184" s="32">
        <f t="shared" si="18"/>
        <v>11476670</v>
      </c>
      <c r="K184" s="32">
        <f t="shared" si="18"/>
        <v>12398017</v>
      </c>
      <c r="L184" s="32">
        <f t="shared" si="18"/>
        <v>12863985</v>
      </c>
      <c r="M184" s="32">
        <f t="shared" si="18"/>
        <v>11382366</v>
      </c>
      <c r="N184" s="32">
        <f t="shared" si="18"/>
        <v>12120884</v>
      </c>
      <c r="O184" s="32">
        <f t="shared" si="18"/>
        <v>10932095</v>
      </c>
      <c r="P184" s="32">
        <f t="shared" si="18"/>
        <v>11154082</v>
      </c>
      <c r="Q184" s="24">
        <f>SUM(E184:P184)</f>
        <v>136138257</v>
      </c>
      <c r="R184" s="68">
        <f>Q184/D184-1</f>
        <v>0.14815914141493147</v>
      </c>
    </row>
    <row r="185" spans="1:18" ht="12.75">
      <c r="A185" s="36" t="str">
        <f>'2014 pax'!A185</f>
        <v>Taiwan</v>
      </c>
      <c r="B185" s="36" t="str">
        <f>'2014 pax'!B185</f>
        <v>Hualien</v>
      </c>
      <c r="C185" s="37" t="s">
        <v>347</v>
      </c>
      <c r="D185" s="16">
        <f>'2015 pax'!Q185</f>
        <v>119232</v>
      </c>
      <c r="E185" s="65">
        <v>12384</v>
      </c>
      <c r="F185" s="65">
        <v>16637</v>
      </c>
      <c r="G185" s="65">
        <v>14166</v>
      </c>
      <c r="H185" s="65">
        <v>15974</v>
      </c>
      <c r="I185" s="66">
        <v>15767</v>
      </c>
      <c r="J185" s="65">
        <v>16262</v>
      </c>
      <c r="K185" s="65">
        <v>19160</v>
      </c>
      <c r="L185" s="65">
        <v>18630</v>
      </c>
      <c r="M185" s="65">
        <v>12524</v>
      </c>
      <c r="N185" s="65">
        <v>14981</v>
      </c>
      <c r="O185" s="38">
        <v>12972</v>
      </c>
      <c r="P185" s="38">
        <v>14890</v>
      </c>
      <c r="Q185" s="16">
        <f t="shared" si="14"/>
        <v>184347</v>
      </c>
      <c r="R185" s="68">
        <f aca="true" t="shared" si="19" ref="R185:R194">Q185/D185-1</f>
        <v>0.5461201690821256</v>
      </c>
    </row>
    <row r="186" spans="1:18" s="45" customFormat="1" ht="12.75">
      <c r="A186" s="36" t="str">
        <f>'2014 pax'!A186</f>
        <v>Taiwan</v>
      </c>
      <c r="B186" s="36" t="str">
        <f>'2014 pax'!B186</f>
        <v>Kaohsiung</v>
      </c>
      <c r="C186" s="37" t="s">
        <v>316</v>
      </c>
      <c r="D186" s="16">
        <f>'2015 pax'!Q186</f>
        <v>6001487</v>
      </c>
      <c r="E186" s="14">
        <v>505515</v>
      </c>
      <c r="F186" s="14">
        <v>555227</v>
      </c>
      <c r="G186" s="14">
        <v>537058</v>
      </c>
      <c r="H186" s="14">
        <v>533905</v>
      </c>
      <c r="I186" s="14">
        <v>546864</v>
      </c>
      <c r="J186" s="14">
        <v>577496</v>
      </c>
      <c r="K186" s="14">
        <v>613340</v>
      </c>
      <c r="L186" s="14">
        <v>569305</v>
      </c>
      <c r="M186" s="14">
        <v>481380</v>
      </c>
      <c r="N186" s="14">
        <v>507474</v>
      </c>
      <c r="O186" s="14">
        <v>476585</v>
      </c>
      <c r="P186" s="14">
        <v>492533</v>
      </c>
      <c r="Q186" s="16">
        <f t="shared" si="14"/>
        <v>6396682</v>
      </c>
      <c r="R186" s="68">
        <f t="shared" si="19"/>
        <v>0.06584951362887237</v>
      </c>
    </row>
    <row r="187" spans="1:18" s="45" customFormat="1" ht="12.75">
      <c r="A187" s="36" t="str">
        <f>'2014 pax'!A187</f>
        <v>Taiwan</v>
      </c>
      <c r="B187" s="36" t="str">
        <f>'2014 pax'!B187</f>
        <v>Kinmen</v>
      </c>
      <c r="C187" s="37" t="s">
        <v>357</v>
      </c>
      <c r="D187" s="16">
        <f>'2015 pax'!Q187</f>
        <v>2185975</v>
      </c>
      <c r="E187" s="65">
        <v>169415</v>
      </c>
      <c r="F187" s="65">
        <v>200313</v>
      </c>
      <c r="G187" s="65">
        <v>169235</v>
      </c>
      <c r="H187" s="65">
        <v>197806</v>
      </c>
      <c r="I187" s="66">
        <v>203888</v>
      </c>
      <c r="J187" s="65">
        <v>211427</v>
      </c>
      <c r="K187" s="65">
        <v>236545</v>
      </c>
      <c r="L187" s="65">
        <v>205059</v>
      </c>
      <c r="M187" s="65">
        <v>177399</v>
      </c>
      <c r="N187" s="65">
        <v>205970</v>
      </c>
      <c r="O187" s="14">
        <v>184572</v>
      </c>
      <c r="P187" s="14">
        <v>178081</v>
      </c>
      <c r="Q187" s="16">
        <f t="shared" si="14"/>
        <v>2339710</v>
      </c>
      <c r="R187" s="68">
        <f t="shared" si="19"/>
        <v>0.07032788572604898</v>
      </c>
    </row>
    <row r="188" spans="1:18" s="45" customFormat="1" ht="12.75">
      <c r="A188" s="36" t="str">
        <f>'2014 pax'!A188</f>
        <v>Taiwan</v>
      </c>
      <c r="B188" s="36" t="str">
        <f>'2014 pax'!B188</f>
        <v>Makung</v>
      </c>
      <c r="C188" s="37" t="s">
        <v>351</v>
      </c>
      <c r="D188" s="16">
        <f>'2015 pax'!Q188</f>
        <v>2077659</v>
      </c>
      <c r="E188" s="65">
        <v>121263</v>
      </c>
      <c r="F188" s="65">
        <v>161110</v>
      </c>
      <c r="G188" s="65">
        <v>136266</v>
      </c>
      <c r="H188" s="65">
        <v>212936</v>
      </c>
      <c r="I188" s="66">
        <v>271716</v>
      </c>
      <c r="J188" s="65">
        <v>277010</v>
      </c>
      <c r="K188" s="65">
        <v>287837</v>
      </c>
      <c r="L188" s="65">
        <v>230295</v>
      </c>
      <c r="M188" s="65">
        <v>190969</v>
      </c>
      <c r="N188" s="65">
        <v>169127</v>
      </c>
      <c r="O188" s="14">
        <v>140769</v>
      </c>
      <c r="P188" s="14">
        <v>120951</v>
      </c>
      <c r="Q188" s="16">
        <f t="shared" si="14"/>
        <v>2320249</v>
      </c>
      <c r="R188" s="68">
        <f t="shared" si="19"/>
        <v>0.11676122020023505</v>
      </c>
    </row>
    <row r="189" spans="1:18" s="45" customFormat="1" ht="12.75">
      <c r="A189" s="36" t="str">
        <f>'2014 pax'!A189</f>
        <v>Taiwan</v>
      </c>
      <c r="B189" s="36" t="str">
        <f>'2014 pax'!B189</f>
        <v>Nangan</v>
      </c>
      <c r="C189" s="37" t="s">
        <v>358</v>
      </c>
      <c r="D189" s="16">
        <f>'2015 pax'!Q189</f>
        <v>223576</v>
      </c>
      <c r="E189" s="65">
        <v>13906</v>
      </c>
      <c r="F189" s="65">
        <v>16285</v>
      </c>
      <c r="G189" s="65">
        <v>13911</v>
      </c>
      <c r="H189" s="65">
        <v>15014</v>
      </c>
      <c r="I189" s="66">
        <v>22005</v>
      </c>
      <c r="J189" s="65">
        <v>28328</v>
      </c>
      <c r="K189" s="65">
        <v>35487</v>
      </c>
      <c r="L189" s="65">
        <v>30981</v>
      </c>
      <c r="M189" s="65">
        <v>24756</v>
      </c>
      <c r="N189" s="65">
        <v>24395</v>
      </c>
      <c r="O189" s="14">
        <v>18954</v>
      </c>
      <c r="P189" s="14">
        <v>15267</v>
      </c>
      <c r="Q189" s="16">
        <f t="shared" si="14"/>
        <v>259289</v>
      </c>
      <c r="R189" s="68">
        <f t="shared" si="19"/>
        <v>0.15973539199198483</v>
      </c>
    </row>
    <row r="190" spans="1:18" s="45" customFormat="1" ht="12.75">
      <c r="A190" s="36" t="str">
        <f>'2014 pax'!A190</f>
        <v>Taiwan</v>
      </c>
      <c r="B190" s="36" t="str">
        <f>'2014 pax'!B190</f>
        <v>Taichung</v>
      </c>
      <c r="C190" s="37" t="s">
        <v>353</v>
      </c>
      <c r="D190" s="16">
        <f>'2015 pax'!Q190</f>
        <v>2343315</v>
      </c>
      <c r="E190" s="65">
        <v>171288</v>
      </c>
      <c r="F190" s="65">
        <v>192668</v>
      </c>
      <c r="G190" s="65">
        <v>172797</v>
      </c>
      <c r="H190" s="65">
        <v>199888</v>
      </c>
      <c r="I190" s="66">
        <v>225410</v>
      </c>
      <c r="J190" s="65">
        <v>229373</v>
      </c>
      <c r="K190" s="65">
        <v>249844</v>
      </c>
      <c r="L190" s="65">
        <v>221844</v>
      </c>
      <c r="M190" s="65">
        <v>193344</v>
      </c>
      <c r="N190" s="65">
        <v>190307</v>
      </c>
      <c r="O190" s="14">
        <v>165293</v>
      </c>
      <c r="P190" s="14">
        <v>168060</v>
      </c>
      <c r="Q190" s="16">
        <f t="shared" si="14"/>
        <v>2380116</v>
      </c>
      <c r="R190" s="68">
        <f t="shared" si="19"/>
        <v>0.015704674787640593</v>
      </c>
    </row>
    <row r="191" spans="1:18" s="45" customFormat="1" ht="12.75">
      <c r="A191" s="36" t="str">
        <f>'2014 pax'!A191</f>
        <v>Taiwan</v>
      </c>
      <c r="B191" s="36" t="str">
        <f>'2014 pax'!B191</f>
        <v>Tainan</v>
      </c>
      <c r="C191" s="37" t="s">
        <v>355</v>
      </c>
      <c r="D191" s="16">
        <f>'2015 pax'!Q191</f>
        <v>320746</v>
      </c>
      <c r="E191" s="65">
        <v>25858</v>
      </c>
      <c r="F191" s="65">
        <v>29858</v>
      </c>
      <c r="G191" s="65">
        <v>24059</v>
      </c>
      <c r="H191" s="65">
        <v>27913</v>
      </c>
      <c r="I191" s="66">
        <v>28469</v>
      </c>
      <c r="J191" s="66">
        <v>33241</v>
      </c>
      <c r="K191" s="65">
        <v>37829</v>
      </c>
      <c r="L191" s="65">
        <v>35135</v>
      </c>
      <c r="M191" s="65">
        <v>31023</v>
      </c>
      <c r="N191" s="65">
        <v>32666</v>
      </c>
      <c r="O191" s="14">
        <v>29540</v>
      </c>
      <c r="P191" s="14">
        <v>31533</v>
      </c>
      <c r="Q191" s="16">
        <f t="shared" si="14"/>
        <v>367124</v>
      </c>
      <c r="R191" s="68">
        <f t="shared" si="19"/>
        <v>0.1445941648531861</v>
      </c>
    </row>
    <row r="192" spans="1:18" s="45" customFormat="1" ht="12.75">
      <c r="A192" s="36" t="str">
        <f>'2014 pax'!A192</f>
        <v>Taiwan</v>
      </c>
      <c r="B192" s="36" t="str">
        <f>'2014 pax'!B192</f>
        <v>Taipei Songshan</v>
      </c>
      <c r="C192" s="37" t="s">
        <v>345</v>
      </c>
      <c r="D192" s="16">
        <f>'2015 pax'!Q192</f>
        <v>5861902</v>
      </c>
      <c r="E192" s="67">
        <v>463792</v>
      </c>
      <c r="F192" s="67">
        <v>476680</v>
      </c>
      <c r="G192" s="67">
        <v>474140</v>
      </c>
      <c r="H192" s="67">
        <v>523027</v>
      </c>
      <c r="I192" s="66">
        <v>559635</v>
      </c>
      <c r="J192" s="65">
        <v>575436</v>
      </c>
      <c r="K192" s="65">
        <v>610579</v>
      </c>
      <c r="L192" s="65">
        <v>559019</v>
      </c>
      <c r="M192" s="65">
        <v>477851</v>
      </c>
      <c r="N192" s="65">
        <v>509211</v>
      </c>
      <c r="O192" s="14">
        <v>468658</v>
      </c>
      <c r="P192" s="14">
        <v>445417</v>
      </c>
      <c r="Q192" s="16">
        <f t="shared" si="14"/>
        <v>6143445</v>
      </c>
      <c r="R192" s="68">
        <f t="shared" si="19"/>
        <v>0.04802929151664426</v>
      </c>
    </row>
    <row r="193" spans="1:18" s="45" customFormat="1" ht="12.75">
      <c r="A193" s="36" t="str">
        <f>'2014 pax'!A193</f>
        <v>Taiwan</v>
      </c>
      <c r="B193" s="36" t="str">
        <f>'2014 pax'!B193</f>
        <v>Taipei Taoyuan</v>
      </c>
      <c r="C193" s="37" t="s">
        <v>343</v>
      </c>
      <c r="D193" s="16">
        <f>'2015 pax'!Q193</f>
        <v>38473333</v>
      </c>
      <c r="E193" s="14">
        <v>3359027</v>
      </c>
      <c r="F193" s="14">
        <v>3523930</v>
      </c>
      <c r="G193" s="14">
        <v>3527623</v>
      </c>
      <c r="H193" s="14">
        <v>3527641</v>
      </c>
      <c r="I193" s="14">
        <v>3460319</v>
      </c>
      <c r="J193" s="14">
        <v>3532517</v>
      </c>
      <c r="K193" s="14">
        <v>3745057</v>
      </c>
      <c r="L193" s="14">
        <v>3667282</v>
      </c>
      <c r="M193" s="14">
        <v>3327507</v>
      </c>
      <c r="N193" s="14">
        <v>3507492</v>
      </c>
      <c r="O193" s="14">
        <v>3427719</v>
      </c>
      <c r="P193" s="14">
        <v>3690208</v>
      </c>
      <c r="Q193" s="16">
        <f t="shared" si="14"/>
        <v>42296322</v>
      </c>
      <c r="R193" s="68">
        <f t="shared" si="19"/>
        <v>0.09936724224022919</v>
      </c>
    </row>
    <row r="194" spans="1:18" s="45" customFormat="1" ht="12.75">
      <c r="A194" s="36" t="str">
        <f>'2014 pax'!A194</f>
        <v>Taiwan</v>
      </c>
      <c r="B194" s="36" t="str">
        <f>'2014 pax'!B194</f>
        <v>Taitung</v>
      </c>
      <c r="C194" s="37" t="s">
        <v>349</v>
      </c>
      <c r="D194" s="16">
        <f>'2015 pax'!Q194</f>
        <v>301992</v>
      </c>
      <c r="E194" s="65">
        <v>21486</v>
      </c>
      <c r="F194" s="65">
        <v>22776</v>
      </c>
      <c r="G194" s="65">
        <v>25243</v>
      </c>
      <c r="H194" s="65">
        <v>26997</v>
      </c>
      <c r="I194" s="66">
        <v>28157</v>
      </c>
      <c r="J194" s="65">
        <v>26364</v>
      </c>
      <c r="K194" s="65">
        <v>28661</v>
      </c>
      <c r="L194" s="65">
        <v>28392</v>
      </c>
      <c r="M194" s="65">
        <v>20445</v>
      </c>
      <c r="N194" s="65">
        <v>24929</v>
      </c>
      <c r="O194" s="14">
        <v>23168</v>
      </c>
      <c r="P194" s="14">
        <v>23814</v>
      </c>
      <c r="Q194" s="16">
        <f t="shared" si="14"/>
        <v>300432</v>
      </c>
      <c r="R194" s="68">
        <f t="shared" si="19"/>
        <v>-0.0051656997536358995</v>
      </c>
    </row>
    <row r="195" spans="1:18" ht="12.75">
      <c r="A195" s="30" t="s">
        <v>360</v>
      </c>
      <c r="B195" s="30"/>
      <c r="C195" s="31"/>
      <c r="D195" s="16">
        <f>'2015 pax'!Q195</f>
        <v>57909217</v>
      </c>
      <c r="E195" s="32">
        <f aca="true" t="shared" si="20" ref="E195:P195">SUM(E185:E194)</f>
        <v>4863934</v>
      </c>
      <c r="F195" s="32">
        <f t="shared" si="20"/>
        <v>5195484</v>
      </c>
      <c r="G195" s="32">
        <f t="shared" si="20"/>
        <v>5094498</v>
      </c>
      <c r="H195" s="32">
        <f t="shared" si="20"/>
        <v>5281101</v>
      </c>
      <c r="I195" s="32">
        <f t="shared" si="20"/>
        <v>5362230</v>
      </c>
      <c r="J195" s="32">
        <f t="shared" si="20"/>
        <v>5507454</v>
      </c>
      <c r="K195" s="32">
        <f t="shared" si="20"/>
        <v>5864339</v>
      </c>
      <c r="L195" s="32">
        <f t="shared" si="20"/>
        <v>5565942</v>
      </c>
      <c r="M195" s="32">
        <f t="shared" si="20"/>
        <v>4937198</v>
      </c>
      <c r="N195" s="32">
        <f t="shared" si="20"/>
        <v>5186552</v>
      </c>
      <c r="O195" s="32">
        <f t="shared" si="20"/>
        <v>4948230</v>
      </c>
      <c r="P195" s="32">
        <f t="shared" si="20"/>
        <v>5180754</v>
      </c>
      <c r="Q195" s="24">
        <f>SUM(E195:P195)</f>
        <v>62987716</v>
      </c>
      <c r="R195" s="68">
        <f>Q195/D195-1</f>
        <v>0.0876975939771385</v>
      </c>
    </row>
    <row r="196" spans="1:18" s="45" customFormat="1" ht="12.75">
      <c r="A196" s="36" t="s">
        <v>415</v>
      </c>
      <c r="B196" s="36" t="s">
        <v>418</v>
      </c>
      <c r="C196" s="37" t="s">
        <v>419</v>
      </c>
      <c r="D196" s="16">
        <f>'2015 pax'!Q196</f>
        <v>30304183</v>
      </c>
      <c r="E196" s="77">
        <v>2993691</v>
      </c>
      <c r="F196" s="77">
        <v>2887546</v>
      </c>
      <c r="G196" s="77">
        <v>2970734</v>
      </c>
      <c r="H196" s="77">
        <v>2966195</v>
      </c>
      <c r="I196" s="77">
        <v>2919298</v>
      </c>
      <c r="J196" s="77">
        <v>2716346</v>
      </c>
      <c r="K196" s="77">
        <v>3098909</v>
      </c>
      <c r="L196" s="77">
        <v>3079339</v>
      </c>
      <c r="M196" s="38">
        <v>2675758</v>
      </c>
      <c r="N196" s="38">
        <v>2902811</v>
      </c>
      <c r="O196" s="38">
        <v>2837291</v>
      </c>
      <c r="P196" s="38">
        <v>3155839</v>
      </c>
      <c r="Q196" s="16">
        <f t="shared" si="14"/>
        <v>35203757</v>
      </c>
      <c r="R196" s="68">
        <f aca="true" t="shared" si="21" ref="R196:R202">Q196/D196-1</f>
        <v>0.16167979186239734</v>
      </c>
    </row>
    <row r="197" spans="1:18" s="35" customFormat="1" ht="12.75">
      <c r="A197" s="36" t="s">
        <v>415</v>
      </c>
      <c r="B197" s="36" t="s">
        <v>416</v>
      </c>
      <c r="C197" s="37" t="s">
        <v>417</v>
      </c>
      <c r="D197" s="16">
        <f>'2015 pax'!Q197</f>
        <v>52902110</v>
      </c>
      <c r="E197" s="77">
        <v>5114246</v>
      </c>
      <c r="F197" s="77">
        <v>5044628</v>
      </c>
      <c r="G197" s="77">
        <v>5115819</v>
      </c>
      <c r="H197" s="77">
        <v>4767539</v>
      </c>
      <c r="I197" s="77">
        <v>4361654</v>
      </c>
      <c r="J197" s="77">
        <v>3995736</v>
      </c>
      <c r="K197" s="77">
        <v>4867341</v>
      </c>
      <c r="L197" s="77">
        <v>4777894</v>
      </c>
      <c r="M197" s="38">
        <v>4007643</v>
      </c>
      <c r="N197" s="38">
        <v>4296650</v>
      </c>
      <c r="O197" s="38">
        <v>4395220</v>
      </c>
      <c r="P197" s="38">
        <v>5148058</v>
      </c>
      <c r="Q197" s="16">
        <f t="shared" si="14"/>
        <v>55892428</v>
      </c>
      <c r="R197" s="68">
        <f t="shared" si="21"/>
        <v>0.05652549586396449</v>
      </c>
    </row>
    <row r="198" spans="1:18" s="35" customFormat="1" ht="12.75">
      <c r="A198" s="36" t="s">
        <v>415</v>
      </c>
      <c r="B198" s="36" t="s">
        <v>420</v>
      </c>
      <c r="C198" s="37" t="s">
        <v>421</v>
      </c>
      <c r="D198" s="16">
        <f>'2015 pax'!Q198</f>
        <v>8365851</v>
      </c>
      <c r="E198" s="77">
        <v>888827</v>
      </c>
      <c r="F198" s="77">
        <v>843564</v>
      </c>
      <c r="G198" s="77">
        <v>754746</v>
      </c>
      <c r="H198" s="77">
        <v>715034</v>
      </c>
      <c r="I198" s="77">
        <v>719840</v>
      </c>
      <c r="J198" s="77">
        <v>702506</v>
      </c>
      <c r="K198" s="77">
        <v>820826</v>
      </c>
      <c r="L198" s="77">
        <v>789716</v>
      </c>
      <c r="M198" s="38">
        <v>680331</v>
      </c>
      <c r="N198" s="38">
        <v>786297</v>
      </c>
      <c r="O198" s="38">
        <v>817873</v>
      </c>
      <c r="P198" s="38">
        <v>926760</v>
      </c>
      <c r="Q198" s="16">
        <f t="shared" si="14"/>
        <v>9446320</v>
      </c>
      <c r="R198" s="68">
        <f t="shared" si="21"/>
        <v>0.12915231217959766</v>
      </c>
    </row>
    <row r="199" spans="1:18" s="35" customFormat="1" ht="12.75">
      <c r="A199" s="36" t="s">
        <v>415</v>
      </c>
      <c r="B199" s="36" t="s">
        <v>426</v>
      </c>
      <c r="C199" s="37" t="s">
        <v>427</v>
      </c>
      <c r="D199" s="16">
        <f>'2015 pax'!Q199</f>
        <v>1745542</v>
      </c>
      <c r="E199" s="77">
        <v>187727</v>
      </c>
      <c r="F199" s="77">
        <v>172456</v>
      </c>
      <c r="G199" s="77">
        <v>156682</v>
      </c>
      <c r="H199" s="77">
        <v>172375</v>
      </c>
      <c r="I199" s="77">
        <v>157553</v>
      </c>
      <c r="J199" s="77">
        <v>137316</v>
      </c>
      <c r="K199" s="77">
        <v>157137</v>
      </c>
      <c r="L199" s="77">
        <v>158333</v>
      </c>
      <c r="M199" s="38">
        <v>144673</v>
      </c>
      <c r="N199" s="38">
        <v>167663</v>
      </c>
      <c r="O199" s="38">
        <v>196663</v>
      </c>
      <c r="P199" s="38">
        <v>229646</v>
      </c>
      <c r="Q199" s="16">
        <f t="shared" si="14"/>
        <v>2038224</v>
      </c>
      <c r="R199" s="68">
        <f t="shared" si="21"/>
        <v>0.16767399466755895</v>
      </c>
    </row>
    <row r="200" spans="1:18" s="35" customFormat="1" ht="12.75">
      <c r="A200" s="36" t="s">
        <v>415</v>
      </c>
      <c r="B200" s="36" t="s">
        <v>422</v>
      </c>
      <c r="C200" s="37" t="s">
        <v>423</v>
      </c>
      <c r="D200" s="16">
        <f>'2015 pax'!Q200</f>
        <v>3639936</v>
      </c>
      <c r="E200" s="77">
        <v>305581</v>
      </c>
      <c r="F200" s="77">
        <v>288972</v>
      </c>
      <c r="G200" s="77">
        <v>331195</v>
      </c>
      <c r="H200" s="77">
        <v>350131</v>
      </c>
      <c r="I200" s="77">
        <v>350196</v>
      </c>
      <c r="J200" s="77">
        <v>308986</v>
      </c>
      <c r="K200" s="77">
        <v>347251</v>
      </c>
      <c r="L200" s="77">
        <v>336012</v>
      </c>
      <c r="M200" s="38">
        <v>322091</v>
      </c>
      <c r="N200" s="38">
        <v>353856</v>
      </c>
      <c r="O200" s="38">
        <v>335424</v>
      </c>
      <c r="P200" s="38">
        <v>374970</v>
      </c>
      <c r="Q200" s="16">
        <f t="shared" si="14"/>
        <v>4004665</v>
      </c>
      <c r="R200" s="68">
        <f t="shared" si="21"/>
        <v>0.10020203651932347</v>
      </c>
    </row>
    <row r="201" spans="1:18" s="35" customFormat="1" ht="12.75">
      <c r="A201" s="36" t="s">
        <v>415</v>
      </c>
      <c r="B201" s="36" t="s">
        <v>424</v>
      </c>
      <c r="C201" s="37" t="s">
        <v>425</v>
      </c>
      <c r="D201" s="16">
        <f>'2015 pax'!Q201</f>
        <v>12859356</v>
      </c>
      <c r="E201" s="77">
        <v>1429034</v>
      </c>
      <c r="F201" s="77">
        <v>1449476</v>
      </c>
      <c r="G201" s="77">
        <v>1389850</v>
      </c>
      <c r="H201" s="77">
        <v>1268336</v>
      </c>
      <c r="I201" s="77">
        <v>1125246</v>
      </c>
      <c r="J201" s="77">
        <v>1013199</v>
      </c>
      <c r="K201" s="77">
        <v>1270873</v>
      </c>
      <c r="L201" s="77">
        <v>1331903</v>
      </c>
      <c r="M201" s="38">
        <v>1058258</v>
      </c>
      <c r="N201" s="38">
        <v>1147373</v>
      </c>
      <c r="O201" s="38">
        <v>1185853</v>
      </c>
      <c r="P201" s="38">
        <v>1437784</v>
      </c>
      <c r="Q201" s="16">
        <f t="shared" si="14"/>
        <v>15107185</v>
      </c>
      <c r="R201" s="68">
        <f t="shared" si="21"/>
        <v>0.1748010553561159</v>
      </c>
    </row>
    <row r="202" spans="1:18" ht="12.75">
      <c r="A202" s="30" t="s">
        <v>428</v>
      </c>
      <c r="B202" s="30"/>
      <c r="C202" s="31"/>
      <c r="D202" s="16">
        <f>'2015 pax'!Q202</f>
        <v>109816978</v>
      </c>
      <c r="E202" s="32">
        <f aca="true" t="shared" si="22" ref="E202:P202">SUM(E196:E201)</f>
        <v>10919106</v>
      </c>
      <c r="F202" s="32">
        <f t="shared" si="22"/>
        <v>10686642</v>
      </c>
      <c r="G202" s="32">
        <f t="shared" si="22"/>
        <v>10719026</v>
      </c>
      <c r="H202" s="32">
        <f t="shared" si="22"/>
        <v>10239610</v>
      </c>
      <c r="I202" s="32">
        <f t="shared" si="22"/>
        <v>9633787</v>
      </c>
      <c r="J202" s="32">
        <f t="shared" si="22"/>
        <v>8874089</v>
      </c>
      <c r="K202" s="32">
        <f t="shared" si="22"/>
        <v>10562337</v>
      </c>
      <c r="L202" s="32">
        <f t="shared" si="22"/>
        <v>10473197</v>
      </c>
      <c r="M202" s="32">
        <f t="shared" si="22"/>
        <v>8888754</v>
      </c>
      <c r="N202" s="32">
        <f t="shared" si="22"/>
        <v>9654650</v>
      </c>
      <c r="O202" s="32">
        <f t="shared" si="22"/>
        <v>9768324</v>
      </c>
      <c r="P202" s="32">
        <f t="shared" si="22"/>
        <v>11273057</v>
      </c>
      <c r="Q202" s="24">
        <f>SUM(E202:P202)</f>
        <v>121692579</v>
      </c>
      <c r="R202" s="68">
        <f t="shared" si="21"/>
        <v>0.10813993624920193</v>
      </c>
    </row>
    <row r="203" spans="1:18" ht="12.75">
      <c r="A203" s="10" t="s">
        <v>114</v>
      </c>
      <c r="B203" s="10" t="s">
        <v>115</v>
      </c>
      <c r="C203" s="28" t="s">
        <v>116</v>
      </c>
      <c r="D203" s="16">
        <f>'2015 pax'!Q203</f>
        <v>23286632</v>
      </c>
      <c r="E203" s="14">
        <v>2154241</v>
      </c>
      <c r="F203" s="14">
        <v>1863942</v>
      </c>
      <c r="G203" s="14">
        <v>2025842</v>
      </c>
      <c r="H203" s="14">
        <v>1960946</v>
      </c>
      <c r="I203" s="14">
        <v>1982010</v>
      </c>
      <c r="J203" s="14">
        <v>1861378</v>
      </c>
      <c r="K203" s="14">
        <v>2267572</v>
      </c>
      <c r="L203" s="14">
        <v>2306832</v>
      </c>
      <c r="M203" s="14">
        <v>2105960</v>
      </c>
      <c r="N203" s="14">
        <v>1903556</v>
      </c>
      <c r="O203" s="14">
        <v>1860207</v>
      </c>
      <c r="P203" s="14">
        <v>2189633</v>
      </c>
      <c r="Q203" s="16">
        <f t="shared" si="14"/>
        <v>24482119</v>
      </c>
      <c r="R203" s="68">
        <f>Q203/D203-1</f>
        <v>0.05133790923479187</v>
      </c>
    </row>
    <row r="204" spans="1:18" ht="12.75">
      <c r="A204" s="10" t="s">
        <v>114</v>
      </c>
      <c r="B204" s="10" t="s">
        <v>222</v>
      </c>
      <c r="C204" s="28" t="s">
        <v>223</v>
      </c>
      <c r="D204" s="16">
        <f>'2015 pax'!Q204</f>
        <v>78014841</v>
      </c>
      <c r="E204" s="14">
        <v>7327637</v>
      </c>
      <c r="F204" s="14">
        <v>6383544</v>
      </c>
      <c r="G204" s="14">
        <v>7237509</v>
      </c>
      <c r="H204" s="14">
        <v>6978268</v>
      </c>
      <c r="I204" s="14">
        <v>6721995</v>
      </c>
      <c r="J204" s="14">
        <v>5857503</v>
      </c>
      <c r="K204" s="14">
        <v>7616792</v>
      </c>
      <c r="L204" s="14">
        <v>7727105</v>
      </c>
      <c r="M204" s="14">
        <v>7094738</v>
      </c>
      <c r="N204" s="14">
        <v>6420208</v>
      </c>
      <c r="O204" s="14">
        <v>6581805</v>
      </c>
      <c r="P204" s="14">
        <v>7706351</v>
      </c>
      <c r="Q204" s="16">
        <f t="shared" si="14"/>
        <v>83653455</v>
      </c>
      <c r="R204" s="68">
        <f>Q204/D204-1</f>
        <v>0.07227617114543627</v>
      </c>
    </row>
    <row r="205" spans="1:18" ht="12.75">
      <c r="A205" s="10" t="s">
        <v>114</v>
      </c>
      <c r="B205" s="10" t="s">
        <v>119</v>
      </c>
      <c r="C205" s="28" t="s">
        <v>120</v>
      </c>
      <c r="D205" s="16">
        <f>'2015 pax'!Q205</f>
        <v>10039936</v>
      </c>
      <c r="E205" s="14">
        <v>929539</v>
      </c>
      <c r="F205" s="14">
        <v>830890</v>
      </c>
      <c r="G205" s="14">
        <v>926738</v>
      </c>
      <c r="H205" s="14">
        <v>915101</v>
      </c>
      <c r="I205" s="14">
        <v>924357</v>
      </c>
      <c r="J205" s="14">
        <v>821235</v>
      </c>
      <c r="K205" s="14">
        <v>959603</v>
      </c>
      <c r="L205" s="14">
        <v>1041870</v>
      </c>
      <c r="M205" s="14">
        <v>994960</v>
      </c>
      <c r="N205" s="14">
        <v>873895</v>
      </c>
      <c r="O205" s="14">
        <v>882061</v>
      </c>
      <c r="P205" s="14">
        <v>947994</v>
      </c>
      <c r="Q205" s="16">
        <f t="shared" si="14"/>
        <v>11048243</v>
      </c>
      <c r="R205" s="68">
        <f>Q205/D205-1</f>
        <v>0.10042962425258484</v>
      </c>
    </row>
  </sheetData>
  <sheetProtection/>
  <mergeCells count="3">
    <mergeCell ref="A1:R1"/>
    <mergeCell ref="A2:Q2"/>
    <mergeCell ref="A3:R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5"/>
  <sheetViews>
    <sheetView zoomScalePageLayoutView="0" workbookViewId="0" topLeftCell="A1">
      <selection activeCell="Q134" sqref="Q134"/>
    </sheetView>
  </sheetViews>
  <sheetFormatPr defaultColWidth="9.140625" defaultRowHeight="12.75"/>
  <cols>
    <col min="1" max="1" width="24.421875" style="0" bestFit="1" customWidth="1"/>
    <col min="2" max="2" width="30.7109375" style="0" bestFit="1" customWidth="1"/>
    <col min="3" max="3" width="6.57421875" style="19" customWidth="1"/>
    <col min="4" max="4" width="12.421875" style="0" bestFit="1" customWidth="1"/>
    <col min="5" max="12" width="11.00390625" style="0" customWidth="1"/>
    <col min="13" max="13" width="11.421875" style="0" customWidth="1"/>
    <col min="14" max="16" width="11.00390625" style="0" customWidth="1"/>
  </cols>
  <sheetData>
    <row r="1" spans="1:16" ht="19.5">
      <c r="A1" s="122" t="s">
        <v>376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7" ht="12.75">
      <c r="A2" s="126" t="s">
        <v>292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6" ht="12.75">
      <c r="A3" s="1"/>
      <c r="B3" s="1"/>
      <c r="C3" s="17"/>
      <c r="D3" s="2"/>
      <c r="E3" s="3"/>
      <c r="F3" s="3"/>
      <c r="G3" s="3"/>
      <c r="H3" s="3"/>
      <c r="I3" s="1"/>
      <c r="J3" s="4"/>
      <c r="K3" s="4"/>
      <c r="L3" s="4"/>
      <c r="M3" s="4"/>
      <c r="N3" s="5"/>
      <c r="O3" s="4"/>
      <c r="P3" s="4"/>
    </row>
    <row r="4" spans="1:16" ht="12.75">
      <c r="A4" s="6" t="s">
        <v>0</v>
      </c>
      <c r="B4" s="6" t="s">
        <v>1</v>
      </c>
      <c r="C4" s="18" t="s">
        <v>15</v>
      </c>
      <c r="D4" s="7" t="s">
        <v>17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</row>
    <row r="5" spans="1:17" ht="12.75">
      <c r="A5" s="10" t="s">
        <v>21</v>
      </c>
      <c r="B5" s="11" t="s">
        <v>22</v>
      </c>
      <c r="C5" s="28" t="s">
        <v>23</v>
      </c>
      <c r="D5" s="16">
        <f>'2015 pax'!Q5</f>
        <v>7671143</v>
      </c>
      <c r="E5" s="12">
        <f>'2016 pax'!E5/'2015 pax'!E5-1</f>
        <v>0.024580270634759538</v>
      </c>
      <c r="F5" s="12">
        <f>'2016 pax'!F5/'2015 pax'!F5-1</f>
        <v>0.03261059259621235</v>
      </c>
      <c r="G5" s="12">
        <f>'2016 pax'!G5/'2015 pax'!G5-1</f>
        <v>0.023008657975658986</v>
      </c>
      <c r="H5" s="12">
        <f>'2016 pax'!H5/'2015 pax'!H5-1</f>
        <v>0.00806102805901765</v>
      </c>
      <c r="I5" s="12">
        <f>'2016 pax'!I5/'2015 pax'!I5-1</f>
        <v>0.03729249627189746</v>
      </c>
      <c r="J5" s="12">
        <f>'2016 pax'!J5/'2015 pax'!J5-1</f>
        <v>0.05099117680760856</v>
      </c>
      <c r="K5" s="12">
        <f>'2016 pax'!K5/'2015 pax'!K5-1</f>
        <v>0.03385410496386676</v>
      </c>
      <c r="L5" s="12">
        <f>'2016 pax'!L5/'2015 pax'!L5-1</f>
        <v>0.019880454084221233</v>
      </c>
      <c r="M5" s="12">
        <f>'2016 pax'!M5/'2015 pax'!M5-1</f>
        <v>0.04939139868707998</v>
      </c>
      <c r="N5" s="12">
        <f>'2016 pax'!N5/'2015 pax'!N5-1</f>
        <v>0.03631524787227747</v>
      </c>
      <c r="O5" s="12">
        <f>'2016 pax'!O5/'2015 pax'!O5-1</f>
        <v>0.04632463780574292</v>
      </c>
      <c r="P5" s="12">
        <f>'2016 pax'!P5/'2015 pax'!P5-1</f>
        <v>0.028590015498216825</v>
      </c>
      <c r="Q5" s="12"/>
    </row>
    <row r="6" spans="1:16" ht="12.75">
      <c r="A6" s="10" t="s">
        <v>21</v>
      </c>
      <c r="B6" s="26" t="s">
        <v>70</v>
      </c>
      <c r="C6" s="29" t="s">
        <v>71</v>
      </c>
      <c r="D6" s="16">
        <f>'2015 pax'!Q6</f>
        <v>241800</v>
      </c>
      <c r="E6" s="12">
        <f>'2016 pax'!E6/'2015 pax'!E6-1</f>
        <v>0.04705882352941182</v>
      </c>
      <c r="F6" s="12">
        <f>'2016 pax'!F6/'2015 pax'!F6-1</f>
        <v>0.05747126436781613</v>
      </c>
      <c r="G6" s="12">
        <f>'2016 pax'!G6/'2015 pax'!G6-1</f>
        <v>0</v>
      </c>
      <c r="H6" s="12">
        <f>'2016 pax'!H6/'2015 pax'!H6-1</f>
        <v>0.06030150753768848</v>
      </c>
      <c r="I6" s="12">
        <f>'2016 pax'!I6/'2015 pax'!I6-1</f>
        <v>0.054187192118226646</v>
      </c>
      <c r="J6" s="12">
        <f>'2016 pax'!J6/'2015 pax'!J6-1</f>
        <v>0.030927835051546282</v>
      </c>
      <c r="K6" s="12">
        <f>'2016 pax'!K6/'2015 pax'!K6-1</f>
        <v>0.04285714285714293</v>
      </c>
      <c r="L6" s="12">
        <f>'2016 pax'!L6/'2015 pax'!L6-1</f>
        <v>0.032258064516129004</v>
      </c>
      <c r="M6" s="12">
        <f>'2016 pax'!M6/'2015 pax'!M6-1</f>
        <v>0.08737864077669899</v>
      </c>
      <c r="N6" s="12">
        <f>'2016 pax'!N6/'2015 pax'!N6-1</f>
        <v>0.009132420091324311</v>
      </c>
      <c r="O6" s="12">
        <f>'2016 pax'!O6/'2015 pax'!O6-1</f>
        <v>0.018957345971563955</v>
      </c>
      <c r="P6" s="12">
        <f>'2016 pax'!P6/'2015 pax'!P6-1</f>
        <v>0.13197969543147203</v>
      </c>
    </row>
    <row r="7" spans="1:16" ht="12.75">
      <c r="A7" s="10" t="s">
        <v>21</v>
      </c>
      <c r="B7" s="10" t="s">
        <v>24</v>
      </c>
      <c r="C7" s="28" t="s">
        <v>25</v>
      </c>
      <c r="D7" s="16">
        <f>'2015 pax'!Q7</f>
        <v>593510</v>
      </c>
      <c r="E7" s="12">
        <f>'2016 pax'!E7/'2015 pax'!E7-1</f>
        <v>0.032307339799892976</v>
      </c>
      <c r="F7" s="12">
        <f>'2016 pax'!F7/'2015 pax'!F7-1</f>
        <v>0.07290527654164025</v>
      </c>
      <c r="G7" s="12">
        <f>'2016 pax'!G7/'2015 pax'!G7-1</f>
        <v>0.07289400725101292</v>
      </c>
      <c r="H7" s="12">
        <f>'2016 pax'!H7/'2015 pax'!H7-1</f>
        <v>-0.009639032130107084</v>
      </c>
      <c r="I7" s="12">
        <f>'2016 pax'!I7/'2015 pax'!I7-1</f>
        <v>0.021314837918420038</v>
      </c>
      <c r="J7" s="12">
        <f>'2016 pax'!J7/'2015 pax'!J7-1</f>
        <v>0.024568221926989375</v>
      </c>
      <c r="K7" s="12">
        <f>'2016 pax'!K7/'2015 pax'!K7-1</f>
        <v>0.00381666885074039</v>
      </c>
      <c r="L7" s="12">
        <f>'2016 pax'!L7/'2015 pax'!L7-1</f>
        <v>-0.004350162047869088</v>
      </c>
      <c r="M7" s="12">
        <f>'2016 pax'!M7/'2015 pax'!M7-1</f>
        <v>0.08712706755294475</v>
      </c>
      <c r="N7" s="12">
        <f>'2016 pax'!N7/'2015 pax'!N7-1</f>
        <v>0.05807711969619511</v>
      </c>
      <c r="O7" s="12">
        <f>'2016 pax'!O7/'2015 pax'!O7-1</f>
        <v>-0.003208047843478945</v>
      </c>
      <c r="P7" s="12">
        <f>'2016 pax'!P7/'2015 pax'!P7-1</f>
        <v>0.04169595283981398</v>
      </c>
    </row>
    <row r="8" spans="1:16" ht="12.75">
      <c r="A8" s="10" t="s">
        <v>21</v>
      </c>
      <c r="B8" s="26" t="s">
        <v>104</v>
      </c>
      <c r="C8" s="29" t="s">
        <v>105</v>
      </c>
      <c r="D8" s="16">
        <f>'2015 pax'!Q8</f>
        <v>125700</v>
      </c>
      <c r="E8" s="12">
        <f>'2016 pax'!E8/'2015 pax'!E8-1</f>
        <v>0.11904761904761907</v>
      </c>
      <c r="F8" s="12">
        <f>'2016 pax'!F8/'2015 pax'!F8-1</f>
        <v>0.08695652173913038</v>
      </c>
      <c r="G8" s="12">
        <f>'2016 pax'!G8/'2015 pax'!G8-1</f>
        <v>0.018018018018018056</v>
      </c>
      <c r="H8" s="12">
        <f>'2016 pax'!H8/'2015 pax'!H8-1</f>
        <v>0.10377358490566047</v>
      </c>
      <c r="I8" s="12">
        <f>'2016 pax'!I8/'2015 pax'!I8-1</f>
        <v>0.009433962264151052</v>
      </c>
      <c r="J8" s="12">
        <f>'2016 pax'!J8/'2015 pax'!J8-1</f>
        <v>0.02020202020202011</v>
      </c>
      <c r="K8" s="12">
        <f>'2016 pax'!K8/'2015 pax'!K8-1</f>
        <v>0.009615384615384581</v>
      </c>
      <c r="L8" s="12">
        <f>'2016 pax'!L8/'2015 pax'!L8-1</f>
        <v>-0.009009009009009028</v>
      </c>
      <c r="M8" s="12">
        <f>'2016 pax'!M8/'2015 pax'!M8-1</f>
        <v>0.00952380952380949</v>
      </c>
      <c r="N8" s="12">
        <f>'2016 pax'!N8/'2015 pax'!N8-1</f>
        <v>0.017699115044247815</v>
      </c>
      <c r="O8" s="12">
        <f>'2016 pax'!O8/'2015 pax'!O8-1</f>
        <v>0.008547008547008517</v>
      </c>
      <c r="P8" s="12">
        <f>'2016 pax'!P8/'2015 pax'!P8-1</f>
        <v>-0.00917431192660545</v>
      </c>
    </row>
    <row r="9" spans="1:16" ht="12.75">
      <c r="A9" s="10" t="s">
        <v>21</v>
      </c>
      <c r="B9" s="10" t="s">
        <v>68</v>
      </c>
      <c r="C9" s="28" t="s">
        <v>109</v>
      </c>
      <c r="D9" s="16">
        <f>'2015 pax'!Q9</f>
        <v>316900</v>
      </c>
      <c r="E9" s="12">
        <f>'2016 pax'!E9/'2015 pax'!E9-1</f>
        <v>0.10176991150442483</v>
      </c>
      <c r="F9" s="12">
        <f>'2016 pax'!F9/'2015 pax'!F9-1</f>
        <v>0.16371681415929196</v>
      </c>
      <c r="G9" s="12">
        <f>'2016 pax'!G9/'2015 pax'!G9-1</f>
        <v>0.07553956834532372</v>
      </c>
      <c r="H9" s="12">
        <f>'2016 pax'!H9/'2015 pax'!H9-1</f>
        <v>0.13671875</v>
      </c>
      <c r="I9" s="12">
        <f>'2016 pax'!I9/'2015 pax'!I9-1</f>
        <v>0.2236842105263157</v>
      </c>
      <c r="J9" s="12">
        <f>'2016 pax'!J9/'2015 pax'!J9-1</f>
        <v>0.22881355932203395</v>
      </c>
      <c r="K9" s="12">
        <f>'2016 pax'!K9/'2015 pax'!K9-1</f>
        <v>0.12969283276450505</v>
      </c>
      <c r="L9" s="12">
        <f>'2016 pax'!L9/'2015 pax'!L9-1</f>
        <v>0.13592233009708732</v>
      </c>
      <c r="M9" s="12">
        <f>'2016 pax'!M9/'2015 pax'!M9-1</f>
        <v>0.13745704467353947</v>
      </c>
      <c r="N9" s="12">
        <f>'2016 pax'!N9/'2015 pax'!N9-1</f>
        <v>0.09090909090909083</v>
      </c>
      <c r="O9" s="12">
        <f>'2016 pax'!O9/'2015 pax'!O9-1</f>
        <v>0.12099644128113884</v>
      </c>
      <c r="P9" s="12">
        <f>'2016 pax'!P9/'2015 pax'!P9-1</f>
        <v>0.09282700421940926</v>
      </c>
    </row>
    <row r="10" spans="1:16" ht="12.75">
      <c r="A10" s="10" t="s">
        <v>21</v>
      </c>
      <c r="B10" s="10" t="s">
        <v>64</v>
      </c>
      <c r="C10" s="28" t="s">
        <v>108</v>
      </c>
      <c r="D10" s="16">
        <f>'2015 pax'!Q10</f>
        <v>454600</v>
      </c>
      <c r="E10" s="12">
        <f>'2016 pax'!E10/'2015 pax'!E10-1</f>
        <v>0.01982378854625555</v>
      </c>
      <c r="F10" s="12">
        <f>'2016 pax'!F10/'2015 pax'!F10-1</f>
        <v>0.14968152866242046</v>
      </c>
      <c r="G10" s="12">
        <f>'2016 pax'!G10/'2015 pax'!G10-1</f>
        <v>0.13850415512465375</v>
      </c>
      <c r="H10" s="12">
        <f>'2016 pax'!H10/'2015 pax'!H10-1</f>
        <v>-0.01005025125628145</v>
      </c>
      <c r="I10" s="12">
        <f>'2016 pax'!I10/'2015 pax'!I10-1</f>
        <v>0.02795031055900621</v>
      </c>
      <c r="J10" s="12">
        <f>'2016 pax'!J10/'2015 pax'!J10-1</f>
        <v>-0.012345679012345734</v>
      </c>
      <c r="K10" s="12">
        <f>'2016 pax'!K10/'2015 pax'!K10-1</f>
        <v>0.10133333333333328</v>
      </c>
      <c r="L10" s="12">
        <f>'2016 pax'!L10/'2015 pax'!L10-1</f>
        <v>-0.02631578947368418</v>
      </c>
      <c r="M10" s="12">
        <f>'2016 pax'!M10/'2015 pax'!M10-1</f>
        <v>0.009615384615384581</v>
      </c>
      <c r="N10" s="12">
        <f>'2016 pax'!N10/'2015 pax'!N10-1</f>
        <v>0.061224489795918435</v>
      </c>
      <c r="O10" s="12">
        <f>'2016 pax'!O10/'2015 pax'!O10-1</f>
        <v>0.07901907356948223</v>
      </c>
      <c r="P10" s="12">
        <f>'2016 pax'!P10/'2015 pax'!P10-1</f>
        <v>0.15046296296296302</v>
      </c>
    </row>
    <row r="11" spans="1:16" ht="12.75">
      <c r="A11" s="10" t="s">
        <v>21</v>
      </c>
      <c r="B11" s="10" t="s">
        <v>26</v>
      </c>
      <c r="C11" s="28" t="s">
        <v>27</v>
      </c>
      <c r="D11" s="16">
        <f>'2015 pax'!Q11</f>
        <v>22025351</v>
      </c>
      <c r="E11" s="12">
        <f>'2016 pax'!E11/'2015 pax'!E11-1</f>
        <v>0.033415977271525676</v>
      </c>
      <c r="F11" s="12">
        <f>'2016 pax'!F11/'2015 pax'!F11-1</f>
        <v>0.05124503972022376</v>
      </c>
      <c r="G11" s="12">
        <f>'2016 pax'!G11/'2015 pax'!G11-1</f>
        <v>0.028067632288083955</v>
      </c>
      <c r="H11" s="12">
        <f>'2016 pax'!H11/'2015 pax'!H11-1</f>
        <v>0.0015574227644032934</v>
      </c>
      <c r="I11" s="12">
        <f>'2016 pax'!I11/'2015 pax'!I11-1</f>
        <v>0.021707552322405954</v>
      </c>
      <c r="J11" s="12">
        <f>'2016 pax'!J11/'2015 pax'!J11-1</f>
        <v>0.032043138849592534</v>
      </c>
      <c r="K11" s="12">
        <f>'2016 pax'!K11/'2015 pax'!K11-1</f>
        <v>0.017136524257326036</v>
      </c>
      <c r="L11" s="12">
        <f>'2016 pax'!L11/'2015 pax'!L11-1</f>
        <v>0.02156134029370471</v>
      </c>
      <c r="M11" s="12">
        <f>'2016 pax'!M11/'2015 pax'!M11-1</f>
        <v>0.02892735921999301</v>
      </c>
      <c r="N11" s="12">
        <f>'2016 pax'!N11/'2015 pax'!N11-1</f>
        <v>0.007288699220219685</v>
      </c>
      <c r="O11" s="12">
        <f>'2016 pax'!O11/'2015 pax'!O11-1</f>
        <v>0.010424452203356305</v>
      </c>
      <c r="P11" s="12">
        <f>'2016 pax'!P11/'2015 pax'!P11-1</f>
        <v>0.010869789369224225</v>
      </c>
    </row>
    <row r="12" spans="1:16" ht="12.75">
      <c r="A12" s="36" t="s">
        <v>21</v>
      </c>
      <c r="B12" s="36" t="s">
        <v>438</v>
      </c>
      <c r="C12" s="37" t="s">
        <v>439</v>
      </c>
      <c r="D12" s="16">
        <f>'2015 pax'!Q12</f>
        <v>70400</v>
      </c>
      <c r="E12" s="12">
        <f>'2016 pax'!E12/'2015 pax'!E12-1</f>
        <v>0.34782608695652173</v>
      </c>
      <c r="F12" s="12">
        <f>'2016 pax'!F12/'2015 pax'!F12-1</f>
        <v>0.3125</v>
      </c>
      <c r="G12" s="12">
        <f>'2016 pax'!G12/'2015 pax'!G12-1</f>
        <v>0.5254237288135593</v>
      </c>
      <c r="H12" s="12">
        <f>'2016 pax'!H12/'2015 pax'!H12-1</f>
        <v>0.7192982456140351</v>
      </c>
      <c r="I12" s="12">
        <f>'2016 pax'!I12/'2015 pax'!I12-1</f>
        <v>0.7884615384615385</v>
      </c>
      <c r="J12" s="12">
        <f>'2016 pax'!J12/'2015 pax'!J12-1</f>
        <v>0.8148148148148149</v>
      </c>
      <c r="K12" s="12">
        <f>'2016 pax'!K12/'2015 pax'!K12-1</f>
        <v>0.7777777777777777</v>
      </c>
      <c r="L12" s="12">
        <f>'2016 pax'!L12/'2015 pax'!L12-1</f>
        <v>0.8166666666666667</v>
      </c>
      <c r="M12" s="12">
        <f>'2016 pax'!M12/'2015 pax'!M12-1</f>
        <v>0.8787878787878789</v>
      </c>
      <c r="N12" s="12">
        <f>'2016 pax'!N12/'2015 pax'!N12-1</f>
        <v>0.7246376811594204</v>
      </c>
      <c r="O12" s="12">
        <f>'2016 pax'!O12/'2015 pax'!O12-1</f>
        <v>0.8095238095238095</v>
      </c>
      <c r="P12" s="12">
        <f>'2016 pax'!P12/'2015 pax'!P12-1</f>
        <v>0.8656716417910448</v>
      </c>
    </row>
    <row r="13" spans="1:16" ht="12.75">
      <c r="A13" s="10" t="s">
        <v>21</v>
      </c>
      <c r="B13" s="10" t="s">
        <v>65</v>
      </c>
      <c r="C13" s="28" t="s">
        <v>112</v>
      </c>
      <c r="D13" s="16">
        <f>'2015 pax'!Q13</f>
        <v>389700</v>
      </c>
      <c r="E13" s="12">
        <f>'2016 pax'!E13/'2015 pax'!E13-1</f>
        <v>0.09606986899563319</v>
      </c>
      <c r="F13" s="12">
        <f>'2016 pax'!F13/'2015 pax'!F13-1</f>
        <v>-0.010582010582010581</v>
      </c>
      <c r="G13" s="12">
        <f>'2016 pax'!G13/'2015 pax'!G13-1</f>
        <v>-0.023346303501945553</v>
      </c>
      <c r="H13" s="12">
        <f>'2016 pax'!H13/'2015 pax'!H13-1</f>
        <v>-0.025078369905956133</v>
      </c>
      <c r="I13" s="12">
        <f>'2016 pax'!I13/'2015 pax'!I13-1</f>
        <v>-0.06371191135734067</v>
      </c>
      <c r="J13" s="12">
        <f>'2016 pax'!J13/'2015 pax'!J13-1</f>
        <v>-0.04846938775510201</v>
      </c>
      <c r="K13" s="12">
        <f>'2016 pax'!K13/'2015 pax'!K13-1</f>
        <v>-0.051063829787234005</v>
      </c>
      <c r="L13" s="12">
        <f>'2016 pax'!L13/'2015 pax'!L13-1</f>
        <v>-0.06928406466512704</v>
      </c>
      <c r="M13" s="12">
        <f>'2016 pax'!M13/'2015 pax'!M13-1</f>
        <v>-0.007936507936507908</v>
      </c>
      <c r="N13" s="12">
        <f>'2016 pax'!N13/'2015 pax'!N13-1</f>
        <v>-0.020289855072463725</v>
      </c>
      <c r="O13" s="12">
        <f>'2016 pax'!O13/'2015 pax'!O13-1</f>
        <v>-0.08301886792452828</v>
      </c>
      <c r="P13" s="12">
        <f>'2016 pax'!P13/'2015 pax'!P13-1</f>
        <v>-0.10424710424710426</v>
      </c>
    </row>
    <row r="14" spans="1:16" ht="12.75">
      <c r="A14" s="10" t="s">
        <v>21</v>
      </c>
      <c r="B14" s="26" t="s">
        <v>96</v>
      </c>
      <c r="C14" s="29" t="s">
        <v>97</v>
      </c>
      <c r="D14" s="16">
        <f>'2015 pax'!Q14</f>
        <v>159000</v>
      </c>
      <c r="E14" s="12">
        <f>'2016 pax'!E14/'2015 pax'!E14-1</f>
        <v>0.07563025210084029</v>
      </c>
      <c r="F14" s="12">
        <f>'2016 pax'!F14/'2015 pax'!F14-1</f>
        <v>0.23529411764705888</v>
      </c>
      <c r="G14" s="12">
        <f>'2016 pax'!G14/'2015 pax'!G14-1</f>
        <v>0.029629629629629672</v>
      </c>
      <c r="H14" s="12">
        <f>'2016 pax'!H14/'2015 pax'!H14-1</f>
        <v>0.10606060606060597</v>
      </c>
      <c r="I14" s="12">
        <f>'2016 pax'!I14/'2015 pax'!I14-1</f>
        <v>0.10687022900763354</v>
      </c>
      <c r="J14" s="12">
        <f>'2016 pax'!J14/'2015 pax'!J14-1</f>
        <v>0.1428571428571428</v>
      </c>
      <c r="K14" s="12">
        <f>'2016 pax'!K14/'2015 pax'!K14-1</f>
        <v>0.08633093525179847</v>
      </c>
      <c r="L14" s="12">
        <f>'2016 pax'!L14/'2015 pax'!L14-1</f>
        <v>0.10687022900763354</v>
      </c>
      <c r="M14" s="12">
        <f>'2016 pax'!M14/'2015 pax'!M14-1</f>
        <v>0.07857142857142851</v>
      </c>
      <c r="N14" s="12">
        <f>'2016 pax'!N14/'2015 pax'!N14-1</f>
        <v>0.04761904761904767</v>
      </c>
      <c r="O14" s="12">
        <f>'2016 pax'!O14/'2015 pax'!O14-1</f>
        <v>0.08029197080291972</v>
      </c>
      <c r="P14" s="12">
        <f>'2016 pax'!P14/'2015 pax'!P14-1</f>
        <v>0.013245033112582849</v>
      </c>
    </row>
    <row r="15" spans="1:16" ht="12.75">
      <c r="A15" s="10" t="s">
        <v>21</v>
      </c>
      <c r="B15" s="10" t="s">
        <v>28</v>
      </c>
      <c r="C15" s="28" t="s">
        <v>29</v>
      </c>
      <c r="D15" s="16">
        <f>'2015 pax'!Q15</f>
        <v>4520732</v>
      </c>
      <c r="E15" s="12">
        <f>'2016 pax'!E15/'2015 pax'!E15-1</f>
        <v>0.11043822580108476</v>
      </c>
      <c r="F15" s="12">
        <f>'2016 pax'!F15/'2015 pax'!F15-1</f>
        <v>0.08090515604829518</v>
      </c>
      <c r="G15" s="12">
        <f>'2016 pax'!G15/'2015 pax'!G15-1</f>
        <v>0.16353430546320502</v>
      </c>
      <c r="H15" s="12">
        <f>'2016 pax'!H15/'2015 pax'!H15-1</f>
        <v>0.05871034738393899</v>
      </c>
      <c r="I15" s="12">
        <f>'2016 pax'!I15/'2015 pax'!I15-1</f>
        <v>0.06765472382366511</v>
      </c>
      <c r="J15" s="12">
        <f>'2016 pax'!J15/'2015 pax'!J15-1</f>
        <v>0.0770472202263337</v>
      </c>
      <c r="K15" s="12">
        <f>'2016 pax'!K15/'2015 pax'!K15-1</f>
        <v>0.05961853379448123</v>
      </c>
      <c r="L15" s="12">
        <f>'2016 pax'!L15/'2015 pax'!L15-1</f>
        <v>0.03645343422720271</v>
      </c>
      <c r="M15" s="12">
        <f>'2016 pax'!M15/'2015 pax'!M15-1</f>
        <v>0.07188405797101449</v>
      </c>
      <c r="N15" s="12">
        <f>'2016 pax'!N15/'2015 pax'!N15-1</f>
        <v>0.06732125930696142</v>
      </c>
      <c r="O15" s="12">
        <f>'2016 pax'!O15/'2015 pax'!O15-1</f>
        <v>0.05182159224185168</v>
      </c>
      <c r="P15" s="12">
        <f>'2016 pax'!P15/'2015 pax'!P15-1</f>
        <v>0.046899111289405715</v>
      </c>
    </row>
    <row r="16" spans="1:16" ht="12.75">
      <c r="A16" s="10" t="s">
        <v>21</v>
      </c>
      <c r="B16" s="10" t="s">
        <v>30</v>
      </c>
      <c r="C16" s="28" t="s">
        <v>31</v>
      </c>
      <c r="D16" s="16">
        <f>'2015 pax'!Q16</f>
        <v>2795998</v>
      </c>
      <c r="E16" s="12">
        <f>'2016 pax'!E16/'2015 pax'!E16-1</f>
        <v>-0.003693051653040791</v>
      </c>
      <c r="F16" s="12">
        <f>'2016 pax'!F16/'2015 pax'!F16-1</f>
        <v>0.08227542750766315</v>
      </c>
      <c r="G16" s="12">
        <f>'2016 pax'!G16/'2015 pax'!G16-1</f>
        <v>-0.004086787641935485</v>
      </c>
      <c r="H16" s="12">
        <f>'2016 pax'!H16/'2015 pax'!H16-1</f>
        <v>0.032392177179121795</v>
      </c>
      <c r="I16" s="12">
        <f>'2016 pax'!I16/'2015 pax'!I16-1</f>
        <v>-0.006701433190055672</v>
      </c>
      <c r="J16" s="12">
        <f>'2016 pax'!J16/'2015 pax'!J16-1</f>
        <v>-0.009915552963254082</v>
      </c>
      <c r="K16" s="12">
        <f>'2016 pax'!K16/'2015 pax'!K16-1</f>
        <v>-0.0036208325883060333</v>
      </c>
      <c r="L16" s="12">
        <f>'2016 pax'!L16/'2015 pax'!L16-1</f>
        <v>0.037655859311618745</v>
      </c>
      <c r="M16" s="12">
        <f>'2016 pax'!M16/'2015 pax'!M16-1</f>
        <v>0.051268287244453425</v>
      </c>
      <c r="N16" s="12">
        <f>'2016 pax'!N16/'2015 pax'!N16-1</f>
        <v>0.055873279257654174</v>
      </c>
      <c r="O16" s="12">
        <f>'2016 pax'!O16/'2015 pax'!O16-1</f>
        <v>0.08758103776540627</v>
      </c>
      <c r="P16" s="12">
        <f>'2016 pax'!P16/'2015 pax'!P16-1</f>
        <v>0.10011372970240728</v>
      </c>
    </row>
    <row r="17" spans="1:16" ht="12.75">
      <c r="A17" s="10" t="s">
        <v>21</v>
      </c>
      <c r="B17" s="10" t="s">
        <v>66</v>
      </c>
      <c r="C17" s="28" t="s">
        <v>111</v>
      </c>
      <c r="D17" s="16">
        <f>'2015 pax'!Q17</f>
        <v>356700</v>
      </c>
      <c r="E17" s="12">
        <f>'2016 pax'!E17/'2015 pax'!E17-1</f>
        <v>0.11643835616438358</v>
      </c>
      <c r="F17" s="12">
        <f>'2016 pax'!F17/'2015 pax'!F17-1</f>
        <v>0.18623481781376516</v>
      </c>
      <c r="G17" s="12">
        <f>'2016 pax'!G17/'2015 pax'!G17-1</f>
        <v>0.0732484076433122</v>
      </c>
      <c r="H17" s="12">
        <f>'2016 pax'!H17/'2015 pax'!H17-1</f>
        <v>0.12110726643598624</v>
      </c>
      <c r="I17" s="12">
        <f>'2016 pax'!I17/'2015 pax'!I17-1</f>
        <v>0.05573770491803276</v>
      </c>
      <c r="J17" s="12">
        <f>'2016 pax'!J17/'2015 pax'!J17-1</f>
        <v>0.13186813186813184</v>
      </c>
      <c r="K17" s="12">
        <f>'2016 pax'!K17/'2015 pax'!K17-1</f>
        <v>0.1344827586206896</v>
      </c>
      <c r="L17" s="12">
        <f>'2016 pax'!L17/'2015 pax'!L17-1</f>
        <v>0.1087719298245613</v>
      </c>
      <c r="M17" s="12">
        <f>'2016 pax'!M17/'2015 pax'!M17-1</f>
        <v>0.09836065573770503</v>
      </c>
      <c r="N17" s="12">
        <f>'2016 pax'!N17/'2015 pax'!N17-1</f>
        <v>0.1049382716049383</v>
      </c>
      <c r="O17" s="12">
        <f>'2016 pax'!O17/'2015 pax'!O17-1</f>
        <v>0.11562500000000009</v>
      </c>
      <c r="P17" s="12">
        <f>'2016 pax'!P17/'2015 pax'!P17-1</f>
        <v>0.07120743034055721</v>
      </c>
    </row>
    <row r="18" spans="1:16" ht="12.75">
      <c r="A18" s="10" t="s">
        <v>21</v>
      </c>
      <c r="B18" s="10" t="s">
        <v>32</v>
      </c>
      <c r="C18" s="28" t="s">
        <v>33</v>
      </c>
      <c r="D18" s="16">
        <f>'2015 pax'!Q18</f>
        <v>2031349</v>
      </c>
      <c r="E18" s="12">
        <f>'2016 pax'!E18/'2015 pax'!E18-1</f>
        <v>-0.00443686461567161</v>
      </c>
      <c r="F18" s="12">
        <f>'2016 pax'!F18/'2015 pax'!F18-1</f>
        <v>0.016115205170054603</v>
      </c>
      <c r="G18" s="12">
        <f>'2016 pax'!G18/'2015 pax'!G18-1</f>
        <v>0.016239123142119727</v>
      </c>
      <c r="H18" s="12">
        <f>'2016 pax'!H18/'2015 pax'!H18-1</f>
        <v>-0.008080931196294716</v>
      </c>
      <c r="I18" s="12">
        <f>'2016 pax'!I18/'2015 pax'!I18-1</f>
        <v>0.021016643854690598</v>
      </c>
      <c r="J18" s="12">
        <f>'2016 pax'!J18/'2015 pax'!J18-1</f>
        <v>0.020585166845735747</v>
      </c>
      <c r="K18" s="12">
        <f>'2016 pax'!K18/'2015 pax'!K18-1</f>
        <v>4.4874239942593874E-05</v>
      </c>
      <c r="L18" s="12">
        <f>'2016 pax'!L18/'2015 pax'!L18-1</f>
        <v>0.021079122206563383</v>
      </c>
      <c r="M18" s="12">
        <f>'2016 pax'!M18/'2015 pax'!M18-1</f>
        <v>0.018023999346956643</v>
      </c>
      <c r="N18" s="12">
        <f>'2016 pax'!N18/'2015 pax'!N18-1</f>
        <v>0.07236274010830956</v>
      </c>
      <c r="O18" s="12">
        <f>'2016 pax'!O18/'2015 pax'!O18-1</f>
        <v>0.02889678778304372</v>
      </c>
      <c r="P18" s="12">
        <f>'2016 pax'!P18/'2015 pax'!P18-1</f>
        <v>0.060869398281168996</v>
      </c>
    </row>
    <row r="19" spans="1:16" ht="12.75">
      <c r="A19" s="10" t="s">
        <v>21</v>
      </c>
      <c r="B19" s="26" t="s">
        <v>100</v>
      </c>
      <c r="C19" s="29" t="s">
        <v>101</v>
      </c>
      <c r="D19" s="16">
        <f>'2015 pax'!Q19</f>
        <v>144200</v>
      </c>
      <c r="E19" s="12">
        <f>'2016 pax'!E19/'2015 pax'!E19-1</f>
        <v>-0.015151515151515138</v>
      </c>
      <c r="F19" s="12">
        <f>'2016 pax'!F19/'2015 pax'!F19-1</f>
        <v>-0.008474576271186418</v>
      </c>
      <c r="G19" s="12">
        <f>'2016 pax'!G19/'2015 pax'!G19-1</f>
        <v>0.03875968992248069</v>
      </c>
      <c r="H19" s="12">
        <f>'2016 pax'!H19/'2015 pax'!H19-1</f>
        <v>-0.015873015873015928</v>
      </c>
      <c r="I19" s="12">
        <f>'2016 pax'!I19/'2015 pax'!I19-1</f>
        <v>0.07272727272727275</v>
      </c>
      <c r="J19" s="12">
        <f>'2016 pax'!J19/'2015 pax'!J19-1</f>
        <v>0.07619047619047614</v>
      </c>
      <c r="K19" s="12">
        <f>'2016 pax'!K19/'2015 pax'!K19-1</f>
        <v>-0.03937007874015752</v>
      </c>
      <c r="L19" s="12">
        <f>'2016 pax'!L19/'2015 pax'!L19-1</f>
        <v>0.04424778761061954</v>
      </c>
      <c r="M19" s="12">
        <f>'2016 pax'!M19/'2015 pax'!M19-1</f>
        <v>0.09821428571428581</v>
      </c>
      <c r="N19" s="12">
        <f>'2016 pax'!N19/'2015 pax'!N19-1</f>
        <v>0.0714285714285714</v>
      </c>
      <c r="O19" s="12">
        <f>'2016 pax'!O19/'2015 pax'!O19-1</f>
        <v>0.10091743119266061</v>
      </c>
      <c r="P19" s="12">
        <f>'2016 pax'!P19/'2015 pax'!P19-1</f>
        <v>-0.06666666666666665</v>
      </c>
    </row>
    <row r="20" spans="1:16" ht="12.75">
      <c r="A20" s="10" t="s">
        <v>21</v>
      </c>
      <c r="B20" s="26" t="s">
        <v>86</v>
      </c>
      <c r="C20" s="29" t="s">
        <v>87</v>
      </c>
      <c r="D20" s="16">
        <f>'2015 pax'!Q20</f>
        <v>198000</v>
      </c>
      <c r="E20" s="12">
        <f>'2016 pax'!E20/'2015 pax'!E20-1</f>
        <v>0.07086614173228356</v>
      </c>
      <c r="F20" s="12">
        <f>'2016 pax'!F20/'2015 pax'!F20-1</f>
        <v>0.060810810810810745</v>
      </c>
      <c r="G20" s="12">
        <f>'2016 pax'!G20/'2015 pax'!G20-1</f>
        <v>-0.022222222222222254</v>
      </c>
      <c r="H20" s="12">
        <f>'2016 pax'!H20/'2015 pax'!H20-1</f>
        <v>0.03821656050955413</v>
      </c>
      <c r="I20" s="12">
        <f>'2016 pax'!I20/'2015 pax'!I20-1</f>
        <v>0.034482758620689724</v>
      </c>
      <c r="J20" s="12">
        <f>'2016 pax'!J20/'2015 pax'!J20-1</f>
        <v>0.024242424242424176</v>
      </c>
      <c r="K20" s="12">
        <f>'2016 pax'!K20/'2015 pax'!K20-1</f>
        <v>-0.040935672514619936</v>
      </c>
      <c r="L20" s="12">
        <f>'2016 pax'!L20/'2015 pax'!L20-1</f>
        <v>0.01734104046242768</v>
      </c>
      <c r="M20" s="12">
        <f>'2016 pax'!M20/'2015 pax'!M20-1</f>
        <v>0.022346368715083775</v>
      </c>
      <c r="N20" s="12">
        <f>'2016 pax'!N20/'2015 pax'!N20-1</f>
        <v>0.00561797752808979</v>
      </c>
      <c r="O20" s="12">
        <f>'2016 pax'!O20/'2015 pax'!O20-1</f>
        <v>0.058139534883721034</v>
      </c>
      <c r="P20" s="12">
        <f>'2016 pax'!P20/'2015 pax'!P20-1</f>
        <v>0.16025641025641035</v>
      </c>
    </row>
    <row r="21" spans="1:16" ht="12.75">
      <c r="A21" s="10" t="s">
        <v>21</v>
      </c>
      <c r="B21" s="26" t="s">
        <v>72</v>
      </c>
      <c r="C21" s="29" t="s">
        <v>73</v>
      </c>
      <c r="D21" s="16">
        <f>'2015 pax'!Q21</f>
        <v>209300</v>
      </c>
      <c r="E21" s="12">
        <f>'2016 pax'!E21/'2015 pax'!E21-1</f>
        <v>-0.039215686274509776</v>
      </c>
      <c r="F21" s="12">
        <f>'2016 pax'!F21/'2015 pax'!F21-1</f>
        <v>0</v>
      </c>
      <c r="G21" s="12">
        <f>'2016 pax'!G21/'2015 pax'!G21-1</f>
        <v>-0.033333333333333326</v>
      </c>
      <c r="H21" s="12">
        <f>'2016 pax'!H21/'2015 pax'!H21-1</f>
        <v>-0.09944751381215466</v>
      </c>
      <c r="I21" s="12">
        <f>'2016 pax'!I21/'2015 pax'!I21-1</f>
        <v>-0.011560693641618491</v>
      </c>
      <c r="J21" s="12">
        <f>'2016 pax'!J21/'2015 pax'!J21-1</f>
        <v>-0.033333333333333326</v>
      </c>
      <c r="K21" s="12">
        <f>'2016 pax'!K21/'2015 pax'!K21-1</f>
        <v>-0.1295336787564767</v>
      </c>
      <c r="L21" s="12">
        <f>'2016 pax'!L21/'2015 pax'!L21-1</f>
        <v>-0.0393258426966292</v>
      </c>
      <c r="M21" s="12">
        <f>'2016 pax'!M21/'2015 pax'!M21-1</f>
        <v>-0.02824858757062143</v>
      </c>
      <c r="N21" s="12">
        <f>'2016 pax'!N21/'2015 pax'!N21-1</f>
        <v>-0.022222222222222254</v>
      </c>
      <c r="O21" s="12">
        <f>'2016 pax'!O21/'2015 pax'!O21-1</f>
        <v>-0.0444444444444444</v>
      </c>
      <c r="P21" s="12">
        <f>'2016 pax'!P21/'2015 pax'!P21-1</f>
        <v>-0.048192771084337394</v>
      </c>
    </row>
    <row r="22" spans="1:16" ht="12.75">
      <c r="A22" s="10" t="s">
        <v>21</v>
      </c>
      <c r="B22" s="26" t="s">
        <v>102</v>
      </c>
      <c r="C22" s="29" t="s">
        <v>103</v>
      </c>
      <c r="D22" s="16">
        <f>'2015 pax'!Q22</f>
        <v>119200</v>
      </c>
      <c r="E22" s="12">
        <f>'2016 pax'!E22/'2015 pax'!E22-1</f>
        <v>-0.07499999999999996</v>
      </c>
      <c r="F22" s="12">
        <f>'2016 pax'!F22/'2015 pax'!F22-1</f>
        <v>-0.010638297872340385</v>
      </c>
      <c r="G22" s="12">
        <f>'2016 pax'!G22/'2015 pax'!G22-1</f>
        <v>0.03846153846153855</v>
      </c>
      <c r="H22" s="12">
        <f>'2016 pax'!H22/'2015 pax'!H22-1</f>
        <v>0.02941176470588225</v>
      </c>
      <c r="I22" s="12">
        <f>'2016 pax'!I22/'2015 pax'!I22-1</f>
        <v>-0.03809523809523807</v>
      </c>
      <c r="J22" s="12">
        <f>'2016 pax'!J22/'2015 pax'!J22-1</f>
        <v>0.010204081632652962</v>
      </c>
      <c r="K22" s="12">
        <f>'2016 pax'!K22/'2015 pax'!K22-1</f>
        <v>-0.020408163265306145</v>
      </c>
      <c r="L22" s="12">
        <f>'2016 pax'!L22/'2015 pax'!L22-1</f>
        <v>0.030303030303030276</v>
      </c>
      <c r="M22" s="12">
        <f>'2016 pax'!M22/'2015 pax'!M22-1</f>
        <v>0.040000000000000036</v>
      </c>
      <c r="N22" s="12">
        <f>'2016 pax'!N22/'2015 pax'!N22-1</f>
        <v>-0.09009009009009006</v>
      </c>
      <c r="O22" s="12">
        <f>'2016 pax'!O22/'2015 pax'!O22-1</f>
        <v>0.00990099009900991</v>
      </c>
      <c r="P22" s="12">
        <f>'2016 pax'!P22/'2015 pax'!P22-1</f>
        <v>-0.08999999999999997</v>
      </c>
    </row>
    <row r="23" spans="1:16" ht="12.75">
      <c r="A23" s="10" t="s">
        <v>21</v>
      </c>
      <c r="B23" s="10" t="s">
        <v>34</v>
      </c>
      <c r="C23" s="28" t="s">
        <v>35</v>
      </c>
      <c r="D23" s="16">
        <f>'2015 pax'!Q23</f>
        <v>405759</v>
      </c>
      <c r="E23" s="12">
        <f>'2016 pax'!E23/'2015 pax'!E23-1</f>
        <v>-0.19609440935944822</v>
      </c>
      <c r="F23" s="12">
        <f>'2016 pax'!F23/'2015 pax'!F23-1</f>
        <v>-0.17434450397894807</v>
      </c>
      <c r="G23" s="12">
        <f>'2016 pax'!G23/'2015 pax'!G23-1</f>
        <v>-0.1725081256771398</v>
      </c>
      <c r="H23" s="12">
        <f>'2016 pax'!H23/'2015 pax'!H23-1</f>
        <v>-0.22573350981689833</v>
      </c>
      <c r="I23" s="12">
        <f>'2016 pax'!I23/'2015 pax'!I23-1</f>
        <v>-0.16857842125438627</v>
      </c>
      <c r="J23" s="12">
        <f>'2016 pax'!J23/'2015 pax'!J23-1</f>
        <v>-0.15639255702280908</v>
      </c>
      <c r="K23" s="12">
        <f>'2016 pax'!K23/'2015 pax'!K23-1</f>
        <v>-0.15889637069162288</v>
      </c>
      <c r="L23" s="12">
        <f>'2016 pax'!L23/'2015 pax'!L23-1</f>
        <v>-0.10632156259020498</v>
      </c>
      <c r="M23" s="12">
        <f>'2016 pax'!M23/'2015 pax'!M23-1</f>
        <v>-0.16756936669793332</v>
      </c>
      <c r="N23" s="12">
        <f>'2016 pax'!N23/'2015 pax'!N23-1</f>
        <v>-0.2273329493087558</v>
      </c>
      <c r="O23" s="12">
        <f>'2016 pax'!O23/'2015 pax'!O23-1</f>
        <v>-0.22801186943620178</v>
      </c>
      <c r="P23" s="12">
        <f>'2016 pax'!P23/'2015 pax'!P23-1</f>
        <v>-0.21443422379032262</v>
      </c>
    </row>
    <row r="24" spans="1:16" ht="12.75">
      <c r="A24" s="10" t="s">
        <v>21</v>
      </c>
      <c r="B24" s="10" t="s">
        <v>36</v>
      </c>
      <c r="C24" s="28" t="s">
        <v>37</v>
      </c>
      <c r="D24" s="16">
        <f>'2015 pax'!Q24</f>
        <v>6024358</v>
      </c>
      <c r="E24" s="12">
        <f>'2016 pax'!E24/'2015 pax'!E24-1</f>
        <v>0.08564459460896767</v>
      </c>
      <c r="F24" s="12">
        <f>'2016 pax'!F24/'2015 pax'!F24-1</f>
        <v>0.1280515804519884</v>
      </c>
      <c r="G24" s="12">
        <f>'2016 pax'!G24/'2015 pax'!G24-1</f>
        <v>0.1169573079810915</v>
      </c>
      <c r="H24" s="12">
        <f>'2016 pax'!H24/'2015 pax'!H24-1</f>
        <v>0.06256629306612993</v>
      </c>
      <c r="I24" s="12">
        <f>'2016 pax'!I24/'2015 pax'!I24-1</f>
        <v>0.06812691440790619</v>
      </c>
      <c r="J24" s="12">
        <f>'2016 pax'!J24/'2015 pax'!J24-1</f>
        <v>0.07162075002303503</v>
      </c>
      <c r="K24" s="12">
        <f>'2016 pax'!K24/'2015 pax'!K24-1</f>
        <v>0.06363629643592383</v>
      </c>
      <c r="L24" s="12">
        <f>'2016 pax'!L24/'2015 pax'!L24-1</f>
        <v>0.06937181900578682</v>
      </c>
      <c r="M24" s="12">
        <f>'2016 pax'!M24/'2015 pax'!M24-1</f>
        <v>0.038014023471646174</v>
      </c>
      <c r="N24" s="12">
        <f>'2016 pax'!N24/'2015 pax'!N24-1</f>
        <v>0.02991350716991703</v>
      </c>
      <c r="O24" s="12">
        <f>'2016 pax'!O24/'2015 pax'!O24-1</f>
        <v>0.029807816988019598</v>
      </c>
      <c r="P24" s="12">
        <f>'2016 pax'!P24/'2015 pax'!P24-1</f>
        <v>0.029159103807815168</v>
      </c>
    </row>
    <row r="25" spans="1:16" ht="12.75">
      <c r="A25" s="10" t="s">
        <v>21</v>
      </c>
      <c r="B25" s="10" t="s">
        <v>62</v>
      </c>
      <c r="C25" s="28" t="s">
        <v>63</v>
      </c>
      <c r="D25" s="16">
        <f>'2015 pax'!Q25</f>
        <v>486900</v>
      </c>
      <c r="E25" s="12">
        <f>'2016 pax'!E25/'2015 pax'!E25-1</f>
        <v>0.04615384615384621</v>
      </c>
      <c r="F25" s="12">
        <f>'2016 pax'!F25/'2015 pax'!F25-1</f>
        <v>0.1596638655462186</v>
      </c>
      <c r="G25" s="12">
        <f>'2016 pax'!G25/'2015 pax'!G25-1</f>
        <v>0.1707317073170731</v>
      </c>
      <c r="H25" s="12">
        <f>'2016 pax'!H25/'2015 pax'!H25-1</f>
        <v>0.18302387267904519</v>
      </c>
      <c r="I25" s="12">
        <f>'2016 pax'!I25/'2015 pax'!I25-1</f>
        <v>0.16816816816816815</v>
      </c>
      <c r="J25" s="12">
        <f>'2016 pax'!J25/'2015 pax'!J25-1</f>
        <v>0.05523255813953498</v>
      </c>
      <c r="K25" s="12">
        <f>'2016 pax'!K25/'2015 pax'!K25-1</f>
        <v>0.23076923076923084</v>
      </c>
      <c r="L25" s="12">
        <f>'2016 pax'!L25/'2015 pax'!L25-1</f>
        <v>0.08767772511848348</v>
      </c>
      <c r="M25" s="12">
        <f>'2016 pax'!M25/'2015 pax'!M25-1</f>
        <v>0.1314031180400892</v>
      </c>
      <c r="N25" s="12">
        <f>'2016 pax'!N25/'2015 pax'!N25-1</f>
        <v>0.2159329140461217</v>
      </c>
      <c r="O25" s="12">
        <f>'2016 pax'!O25/'2015 pax'!O25-1</f>
        <v>0.12954545454545463</v>
      </c>
      <c r="P25" s="12">
        <f>'2016 pax'!P25/'2015 pax'!P25-1</f>
        <v>0.11403508771929816</v>
      </c>
    </row>
    <row r="26" spans="1:16" ht="12.75">
      <c r="A26" s="10" t="s">
        <v>21</v>
      </c>
      <c r="B26" s="26" t="s">
        <v>92</v>
      </c>
      <c r="C26" s="29" t="s">
        <v>93</v>
      </c>
      <c r="D26" s="16">
        <f>'2015 pax'!Q26</f>
        <v>164000</v>
      </c>
      <c r="E26" s="12">
        <f>'2016 pax'!E26/'2015 pax'!E26-1</f>
        <v>0.09090909090909083</v>
      </c>
      <c r="F26" s="12">
        <f>'2016 pax'!F26/'2015 pax'!F26-1</f>
        <v>0.1132075471698113</v>
      </c>
      <c r="G26" s="12">
        <f>'2016 pax'!G26/'2015 pax'!G26-1</f>
        <v>0.06060606060606055</v>
      </c>
      <c r="H26" s="12">
        <f>'2016 pax'!H26/'2015 pax'!H26-1</f>
        <v>0.08333333333333326</v>
      </c>
      <c r="I26" s="12">
        <f>'2016 pax'!I26/'2015 pax'!I26-1</f>
        <v>0.06451612903225801</v>
      </c>
      <c r="J26" s="12">
        <f>'2016 pax'!J26/'2015 pax'!J26-1</f>
        <v>0.039682539682539764</v>
      </c>
      <c r="K26" s="12">
        <f>'2016 pax'!K26/'2015 pax'!K26-1</f>
        <v>0.07299270072992692</v>
      </c>
      <c r="L26" s="12">
        <f>'2016 pax'!L26/'2015 pax'!L26-1</f>
        <v>-0.021126760563380254</v>
      </c>
      <c r="M26" s="12">
        <f>'2016 pax'!M26/'2015 pax'!M26-1</f>
        <v>-0.0331125827814569</v>
      </c>
      <c r="N26" s="12">
        <f>'2016 pax'!N26/'2015 pax'!N26-1</f>
        <v>0.006666666666666599</v>
      </c>
      <c r="O26" s="12">
        <f>'2016 pax'!O26/'2015 pax'!O26-1</f>
        <v>0.0071428571428571175</v>
      </c>
      <c r="P26" s="12">
        <f>'2016 pax'!P26/'2015 pax'!P26-1</f>
        <v>0.01273885350318471</v>
      </c>
    </row>
    <row r="27" spans="1:16" ht="12.75">
      <c r="A27" s="10" t="s">
        <v>21</v>
      </c>
      <c r="B27" s="10" t="s">
        <v>38</v>
      </c>
      <c r="C27" s="28" t="s">
        <v>39</v>
      </c>
      <c r="D27" s="16">
        <f>'2015 pax'!Q27</f>
        <v>2238350</v>
      </c>
      <c r="E27" s="12">
        <f>'2016 pax'!E27/'2015 pax'!E27-1</f>
        <v>0.029771212154769522</v>
      </c>
      <c r="F27" s="12">
        <f>'2016 pax'!F27/'2015 pax'!F27-1</f>
        <v>0.053267098910787736</v>
      </c>
      <c r="G27" s="12">
        <f>'2016 pax'!G27/'2015 pax'!G27-1</f>
        <v>0.06453038008363743</v>
      </c>
      <c r="H27" s="12">
        <f>'2016 pax'!H27/'2015 pax'!H27-1</f>
        <v>0.07294179139420809</v>
      </c>
      <c r="I27" s="12">
        <f>'2016 pax'!I27/'2015 pax'!I27-1</f>
        <v>0.08653455597267534</v>
      </c>
      <c r="J27" s="12">
        <f>'2016 pax'!J27/'2015 pax'!J27-1</f>
        <v>0.11258957299798733</v>
      </c>
      <c r="K27" s="12">
        <f>'2016 pax'!K27/'2015 pax'!K27-1</f>
        <v>0.05956783890603812</v>
      </c>
      <c r="L27" s="12">
        <f>'2016 pax'!L27/'2015 pax'!L27-1</f>
        <v>0.042878100414110776</v>
      </c>
      <c r="M27" s="12">
        <f>'2016 pax'!M27/'2015 pax'!M27-1</f>
        <v>0.08779002797432933</v>
      </c>
      <c r="N27" s="12">
        <f>'2016 pax'!N27/'2015 pax'!N27-1</f>
        <v>0.06029886184736877</v>
      </c>
      <c r="O27" s="12">
        <f>'2016 pax'!O27/'2015 pax'!O27-1</f>
        <v>0.03729533657989137</v>
      </c>
      <c r="P27" s="12">
        <f>'2016 pax'!P27/'2015 pax'!P27-1</f>
        <v>0.06155561824497058</v>
      </c>
    </row>
    <row r="28" spans="1:16" ht="12.75">
      <c r="A28" s="10" t="s">
        <v>21</v>
      </c>
      <c r="B28" s="26" t="s">
        <v>82</v>
      </c>
      <c r="C28" s="29" t="s">
        <v>83</v>
      </c>
      <c r="D28" s="16">
        <f>'2015 pax'!Q28</f>
        <v>228800</v>
      </c>
      <c r="E28" s="12">
        <f>'2016 pax'!E28/'2015 pax'!E28-1</f>
        <v>0.0596026490066226</v>
      </c>
      <c r="F28" s="12">
        <f>'2016 pax'!F28/'2015 pax'!F28-1</f>
        <v>0.02840909090909083</v>
      </c>
      <c r="G28" s="12">
        <f>'2016 pax'!G28/'2015 pax'!G28-1</f>
        <v>-0.014634146341463428</v>
      </c>
      <c r="H28" s="12">
        <f>'2016 pax'!H28/'2015 pax'!H28-1</f>
        <v>0.06486486486486487</v>
      </c>
      <c r="I28" s="12">
        <f>'2016 pax'!I28/'2015 pax'!I28-1</f>
        <v>0.10152284263959399</v>
      </c>
      <c r="J28" s="12">
        <f>'2016 pax'!J28/'2015 pax'!J28-1</f>
        <v>0.06914893617021267</v>
      </c>
      <c r="K28" s="12">
        <f>'2016 pax'!K28/'2015 pax'!K28-1</f>
        <v>0.06735751295336789</v>
      </c>
      <c r="L28" s="12">
        <f>'2016 pax'!L28/'2015 pax'!L28-1</f>
        <v>0.06730769230769229</v>
      </c>
      <c r="M28" s="12">
        <f>'2016 pax'!M28/'2015 pax'!M28-1</f>
        <v>0.014778325123152802</v>
      </c>
      <c r="N28" s="12">
        <f>'2016 pax'!N28/'2015 pax'!N28-1</f>
        <v>0.030303030303030276</v>
      </c>
      <c r="O28" s="12">
        <f>'2016 pax'!O28/'2015 pax'!O28-1</f>
        <v>0.09547738693467345</v>
      </c>
      <c r="P28" s="12">
        <f>'2016 pax'!P28/'2015 pax'!P28-1</f>
        <v>0.016216216216216273</v>
      </c>
    </row>
    <row r="29" spans="1:16" ht="12.75">
      <c r="A29" s="10" t="s">
        <v>21</v>
      </c>
      <c r="B29" s="10" t="s">
        <v>40</v>
      </c>
      <c r="C29" s="28" t="s">
        <v>41</v>
      </c>
      <c r="D29" s="16">
        <f>'2015 pax'!Q29</f>
        <v>607586</v>
      </c>
      <c r="E29" s="12">
        <f>'2016 pax'!E29/'2015 pax'!E29-1</f>
        <v>-0.1836024895252817</v>
      </c>
      <c r="F29" s="12">
        <f>'2016 pax'!F29/'2015 pax'!F29-1</f>
        <v>-0.19571375785195222</v>
      </c>
      <c r="G29" s="12">
        <f>'2016 pax'!G29/'2015 pax'!G29-1</f>
        <v>-0.17486686733040058</v>
      </c>
      <c r="H29" s="12">
        <f>'2016 pax'!H29/'2015 pax'!H29-1</f>
        <v>-0.20278416978871494</v>
      </c>
      <c r="I29" s="12">
        <f>'2016 pax'!I29/'2015 pax'!I29-1</f>
        <v>-0.07806461893948446</v>
      </c>
      <c r="J29" s="12">
        <f>'2016 pax'!J29/'2015 pax'!J29-1</f>
        <v>-0.172037203720372</v>
      </c>
      <c r="K29" s="12">
        <f>'2016 pax'!K29/'2015 pax'!K29-1</f>
        <v>-0.2530925687790919</v>
      </c>
      <c r="L29" s="12">
        <f>'2016 pax'!L29/'2015 pax'!L29-1</f>
        <v>-0.16409100879379446</v>
      </c>
      <c r="M29" s="12">
        <f>'2016 pax'!M29/'2015 pax'!M29-1</f>
        <v>-0.19739482825164034</v>
      </c>
      <c r="N29" s="12">
        <f>'2016 pax'!N29/'2015 pax'!N29-1</f>
        <v>-0.20857527398577191</v>
      </c>
      <c r="O29" s="12">
        <f>'2016 pax'!O29/'2015 pax'!O29-1</f>
        <v>-0.16188119799668776</v>
      </c>
      <c r="P29" s="12">
        <f>'2016 pax'!P29/'2015 pax'!P29-1</f>
        <v>-0.2291380025770382</v>
      </c>
    </row>
    <row r="30" spans="1:16" ht="12.75">
      <c r="A30" s="10" t="s">
        <v>21</v>
      </c>
      <c r="B30" s="26" t="s">
        <v>106</v>
      </c>
      <c r="C30" s="29" t="s">
        <v>107</v>
      </c>
      <c r="D30" s="16">
        <f>'2015 pax'!Q30</f>
        <v>103200</v>
      </c>
      <c r="E30" s="12">
        <f>'2016 pax'!E30/'2015 pax'!E30-1</f>
        <v>-0.01388888888888884</v>
      </c>
      <c r="F30" s="12">
        <f>'2016 pax'!F30/'2015 pax'!F30-1</f>
        <v>-0.015625</v>
      </c>
      <c r="G30" s="12">
        <f>'2016 pax'!G30/'2015 pax'!G30-1</f>
        <v>-0.05128205128205132</v>
      </c>
      <c r="H30" s="12">
        <f>'2016 pax'!H30/'2015 pax'!H30-1</f>
        <v>0.17647058823529416</v>
      </c>
      <c r="I30" s="12">
        <f>'2016 pax'!I30/'2015 pax'!I30-1</f>
        <v>0.18556701030927836</v>
      </c>
      <c r="J30" s="12">
        <f>'2016 pax'!J30/'2015 pax'!J30-1</f>
        <v>0.04950495049504955</v>
      </c>
      <c r="K30" s="12">
        <f>'2016 pax'!K30/'2015 pax'!K30-1</f>
        <v>0.1272727272727272</v>
      </c>
      <c r="L30" s="12">
        <f>'2016 pax'!L30/'2015 pax'!L30-1</f>
        <v>0.04761904761904767</v>
      </c>
      <c r="M30" s="12">
        <f>'2016 pax'!M30/'2015 pax'!M30-1</f>
        <v>0.03296703296703307</v>
      </c>
      <c r="N30" s="12">
        <f>'2016 pax'!N30/'2015 pax'!N30-1</f>
        <v>0</v>
      </c>
      <c r="O30" s="12">
        <f>'2016 pax'!O30/'2015 pax'!O30-1</f>
        <v>-0.10666666666666669</v>
      </c>
      <c r="P30" s="12">
        <f>'2016 pax'!P30/'2015 pax'!P30-1</f>
        <v>-0.028169014084507005</v>
      </c>
    </row>
    <row r="31" spans="1:16" ht="12.75">
      <c r="A31" s="10" t="s">
        <v>21</v>
      </c>
      <c r="B31" s="10" t="s">
        <v>42</v>
      </c>
      <c r="C31" s="28" t="s">
        <v>43</v>
      </c>
      <c r="D31" s="16">
        <f>'2015 pax'!Q31</f>
        <v>1284780</v>
      </c>
      <c r="E31" s="12">
        <f>'2016 pax'!E31/'2015 pax'!E31-1</f>
        <v>0.03512893064972511</v>
      </c>
      <c r="F31" s="12">
        <f>'2016 pax'!F31/'2015 pax'!F31-1</f>
        <v>0.08619311368697535</v>
      </c>
      <c r="G31" s="12">
        <f>'2016 pax'!G31/'2015 pax'!G31-1</f>
        <v>0.0459907574295062</v>
      </c>
      <c r="H31" s="12">
        <f>'2016 pax'!H31/'2015 pax'!H31-1</f>
        <v>0.07135023606825541</v>
      </c>
      <c r="I31" s="12">
        <f>'2016 pax'!I31/'2015 pax'!I31-1</f>
        <v>0.018440075024762415</v>
      </c>
      <c r="J31" s="12">
        <f>'2016 pax'!J31/'2015 pax'!J31-1</f>
        <v>0.0715203072898869</v>
      </c>
      <c r="K31" s="12">
        <f>'2016 pax'!K31/'2015 pax'!K31-1</f>
        <v>0.06546824478656821</v>
      </c>
      <c r="L31" s="12">
        <f>'2016 pax'!L31/'2015 pax'!L31-1</f>
        <v>-0.02090344857729798</v>
      </c>
      <c r="M31" s="12">
        <f>'2016 pax'!M31/'2015 pax'!M31-1</f>
        <v>0.06245037234156703</v>
      </c>
      <c r="N31" s="12">
        <f>'2016 pax'!N31/'2015 pax'!N31-1</f>
        <v>-0.011585059205413084</v>
      </c>
      <c r="O31" s="12">
        <f>'2016 pax'!O31/'2015 pax'!O31-1</f>
        <v>-0.008936335069519186</v>
      </c>
      <c r="P31" s="12">
        <f>'2016 pax'!P31/'2015 pax'!P31-1</f>
        <v>0.026192520295814425</v>
      </c>
    </row>
    <row r="32" spans="1:16" ht="12.75">
      <c r="A32" s="10" t="s">
        <v>21</v>
      </c>
      <c r="B32" s="10" t="s">
        <v>44</v>
      </c>
      <c r="C32" s="28" t="s">
        <v>45</v>
      </c>
      <c r="D32" s="16">
        <f>'2015 pax'!Q32</f>
        <v>868932</v>
      </c>
      <c r="E32" s="12">
        <f>'2016 pax'!E32/'2015 pax'!E32-1</f>
        <v>-0.1593009411497902</v>
      </c>
      <c r="F32" s="12">
        <f>'2016 pax'!F32/'2015 pax'!F32-1</f>
        <v>-0.08970524035118921</v>
      </c>
      <c r="G32" s="12">
        <f>'2016 pax'!G32/'2015 pax'!G32-1</f>
        <v>-0.11867642379891818</v>
      </c>
      <c r="H32" s="12">
        <f>'2016 pax'!H32/'2015 pax'!H32-1</f>
        <v>-0.1463302631924217</v>
      </c>
      <c r="I32" s="12">
        <f>'2016 pax'!I32/'2015 pax'!I32-1</f>
        <v>-0.11729694223628295</v>
      </c>
      <c r="J32" s="12">
        <f>'2016 pax'!J32/'2015 pax'!J32-1</f>
        <v>-0.1131794900038553</v>
      </c>
      <c r="K32" s="12">
        <f>'2016 pax'!K32/'2015 pax'!K32-1</f>
        <v>-0.16433566433566438</v>
      </c>
      <c r="L32" s="12">
        <f>'2016 pax'!L32/'2015 pax'!L32-1</f>
        <v>-0.12697777422023004</v>
      </c>
      <c r="M32" s="12">
        <f>'2016 pax'!M32/'2015 pax'!M32-1</f>
        <v>-0.09448006383974028</v>
      </c>
      <c r="N32" s="12">
        <f>'2016 pax'!N32/'2015 pax'!N32-1</f>
        <v>-0.08370232429822744</v>
      </c>
      <c r="O32" s="12">
        <f>'2016 pax'!O32/'2015 pax'!O32-1</f>
        <v>-0.08672890029347136</v>
      </c>
      <c r="P32" s="12">
        <f>'2016 pax'!P32/'2015 pax'!P32-1</f>
        <v>-0.0847320759070197</v>
      </c>
    </row>
    <row r="33" spans="1:16" ht="12.75">
      <c r="A33" s="10" t="s">
        <v>21</v>
      </c>
      <c r="B33" s="10" t="s">
        <v>46</v>
      </c>
      <c r="C33" s="28" t="s">
        <v>47</v>
      </c>
      <c r="D33" s="16">
        <f>'2015 pax'!Q33</f>
        <v>32789991</v>
      </c>
      <c r="E33" s="12">
        <f>'2016 pax'!E33/'2015 pax'!E33-1</f>
        <v>0.06366727318031429</v>
      </c>
      <c r="F33" s="12">
        <f>'2016 pax'!F33/'2015 pax'!F33-1</f>
        <v>0.08670145473706192</v>
      </c>
      <c r="G33" s="12">
        <f>'2016 pax'!G33/'2015 pax'!G33-1</f>
        <v>0.04571048649141929</v>
      </c>
      <c r="H33" s="12">
        <f>'2016 pax'!H33/'2015 pax'!H33-1</f>
        <v>0.04005434710718814</v>
      </c>
      <c r="I33" s="12">
        <f>'2016 pax'!I33/'2015 pax'!I33-1</f>
        <v>0.05004388836139628</v>
      </c>
      <c r="J33" s="12">
        <f>'2016 pax'!J33/'2015 pax'!J33-1</f>
        <v>0.06629940100719822</v>
      </c>
      <c r="K33" s="12">
        <f>'2016 pax'!K33/'2015 pax'!K33-1</f>
        <v>0.04038732410095669</v>
      </c>
      <c r="L33" s="12">
        <f>'2016 pax'!L33/'2015 pax'!L33-1</f>
        <v>0.029300537515391856</v>
      </c>
      <c r="M33" s="12">
        <f>'2016 pax'!M33/'2015 pax'!M33-1</f>
        <v>0.060952725094190585</v>
      </c>
      <c r="N33" s="12">
        <f>'2016 pax'!N33/'2015 pax'!N33-1</f>
        <v>0.021087330996936826</v>
      </c>
      <c r="O33" s="12">
        <f>'2016 pax'!O33/'2015 pax'!O33-1</f>
        <v>0.039939438237443836</v>
      </c>
      <c r="P33" s="12">
        <f>'2016 pax'!P33/'2015 pax'!P33-1</f>
        <v>0.04330348074908197</v>
      </c>
    </row>
    <row r="34" spans="1:16" ht="12.75">
      <c r="A34" s="10" t="s">
        <v>21</v>
      </c>
      <c r="B34" s="26" t="s">
        <v>74</v>
      </c>
      <c r="C34" s="29" t="s">
        <v>75</v>
      </c>
      <c r="D34" s="16">
        <f>'2015 pax'!Q34</f>
        <v>238800</v>
      </c>
      <c r="E34" s="12">
        <f>'2016 pax'!E34/'2015 pax'!E34-1</f>
        <v>-0.016483516483516536</v>
      </c>
      <c r="F34" s="12">
        <f>'2016 pax'!F34/'2015 pax'!F34-1</f>
        <v>0.04022988505747116</v>
      </c>
      <c r="G34" s="12">
        <f>'2016 pax'!G34/'2015 pax'!G34-1</f>
        <v>0.023696682464454888</v>
      </c>
      <c r="H34" s="12">
        <f>'2016 pax'!H34/'2015 pax'!H34-1</f>
        <v>0.097938144329897</v>
      </c>
      <c r="I34" s="12">
        <f>'2016 pax'!I34/'2015 pax'!I34-1</f>
        <v>0.03398058252427183</v>
      </c>
      <c r="J34" s="12">
        <f>'2016 pax'!J34/'2015 pax'!J34-1</f>
        <v>0.05263157894736836</v>
      </c>
      <c r="K34" s="12">
        <f>'2016 pax'!K34/'2015 pax'!K34-1</f>
        <v>0.034482758620689724</v>
      </c>
      <c r="L34" s="12">
        <f>'2016 pax'!L34/'2015 pax'!L34-1</f>
        <v>0.060913705583756306</v>
      </c>
      <c r="M34" s="12">
        <f>'2016 pax'!M34/'2015 pax'!M34-1</f>
        <v>0.03482587064676612</v>
      </c>
      <c r="N34" s="12">
        <f>'2016 pax'!N34/'2015 pax'!N34-1</f>
        <v>0.013761467889908285</v>
      </c>
      <c r="O34" s="12">
        <f>'2016 pax'!O34/'2015 pax'!O34-1</f>
        <v>0.03398058252427183</v>
      </c>
      <c r="P34" s="12">
        <f>'2016 pax'!P34/'2015 pax'!P34-1</f>
        <v>-0.014563106796116498</v>
      </c>
    </row>
    <row r="35" spans="1:16" ht="12.75">
      <c r="A35" s="10" t="s">
        <v>21</v>
      </c>
      <c r="B35" s="26" t="s">
        <v>94</v>
      </c>
      <c r="C35" s="29" t="s">
        <v>95</v>
      </c>
      <c r="D35" s="16">
        <f>'2015 pax'!Q35</f>
        <v>139000</v>
      </c>
      <c r="E35" s="12">
        <f>'2016 pax'!E35/'2015 pax'!E35-1</f>
        <v>-0.2410714285714286</v>
      </c>
      <c r="F35" s="12">
        <f>'2016 pax'!F35/'2015 pax'!F35-1</f>
        <v>-0.1724137931034483</v>
      </c>
      <c r="G35" s="12">
        <f>'2016 pax'!G35/'2015 pax'!G35-1</f>
        <v>-0.20610687022900764</v>
      </c>
      <c r="H35" s="12">
        <f>'2016 pax'!H35/'2015 pax'!H35-1</f>
        <v>-0.2440944881889764</v>
      </c>
      <c r="I35" s="12">
        <f>'2016 pax'!I35/'2015 pax'!I35-1</f>
        <v>-0.15833333333333333</v>
      </c>
      <c r="J35" s="12">
        <f>'2016 pax'!J35/'2015 pax'!J35-1</f>
        <v>-0.15833333333333333</v>
      </c>
      <c r="K35" s="12">
        <f>'2016 pax'!K35/'2015 pax'!K35-1</f>
        <v>-0.2100840336134454</v>
      </c>
      <c r="L35" s="12">
        <f>'2016 pax'!L35/'2015 pax'!L35-1</f>
        <v>-0.06422018348623848</v>
      </c>
      <c r="M35" s="12">
        <f>'2016 pax'!M35/'2015 pax'!M35-1</f>
        <v>-0.1578947368421053</v>
      </c>
      <c r="N35" s="12">
        <f>'2016 pax'!N35/'2015 pax'!N35-1</f>
        <v>-0.09999999999999998</v>
      </c>
      <c r="O35" s="12">
        <f>'2016 pax'!O35/'2015 pax'!O35-1</f>
        <v>-0.008928571428571397</v>
      </c>
      <c r="P35" s="12">
        <f>'2016 pax'!P35/'2015 pax'!P35-1</f>
        <v>-0.07999999999999996</v>
      </c>
    </row>
    <row r="36" spans="1:16" ht="12.75">
      <c r="A36" s="10" t="s">
        <v>21</v>
      </c>
      <c r="B36" s="26" t="s">
        <v>78</v>
      </c>
      <c r="C36" s="29" t="s">
        <v>79</v>
      </c>
      <c r="D36" s="16">
        <f>'2015 pax'!Q36</f>
        <v>202200</v>
      </c>
      <c r="E36" s="12">
        <f>'2016 pax'!E36/'2015 pax'!E36-1</f>
        <v>-0.1273885350318471</v>
      </c>
      <c r="F36" s="12">
        <f>'2016 pax'!F36/'2015 pax'!F36-1</f>
        <v>-0.11842105263157898</v>
      </c>
      <c r="G36" s="12">
        <f>'2016 pax'!G36/'2015 pax'!G36-1</f>
        <v>-0.11931818181818177</v>
      </c>
      <c r="H36" s="12">
        <f>'2016 pax'!H36/'2015 pax'!H36-1</f>
        <v>-0.1470588235294118</v>
      </c>
      <c r="I36" s="12">
        <f>'2016 pax'!I36/'2015 pax'!I36-1</f>
        <v>-0.029940119760479056</v>
      </c>
      <c r="J36" s="12">
        <f>'2016 pax'!J36/'2015 pax'!J36-1</f>
        <v>0.012195121951219523</v>
      </c>
      <c r="K36" s="12">
        <f>'2016 pax'!K36/'2015 pax'!K36-1</f>
        <v>-0.08743169398907102</v>
      </c>
      <c r="L36" s="12">
        <f>'2016 pax'!L36/'2015 pax'!L36-1</f>
        <v>0</v>
      </c>
      <c r="M36" s="12">
        <f>'2016 pax'!M36/'2015 pax'!M36-1</f>
        <v>-0.06779661016949157</v>
      </c>
      <c r="N36" s="12">
        <f>'2016 pax'!N36/'2015 pax'!N36-1</f>
        <v>-0.07909604519774016</v>
      </c>
      <c r="O36" s="12">
        <f>'2016 pax'!O36/'2015 pax'!O36-1</f>
        <v>-0.0239520958083832</v>
      </c>
      <c r="P36" s="12">
        <f>'2016 pax'!P36/'2015 pax'!P36-1</f>
        <v>-0.032258064516129004</v>
      </c>
    </row>
    <row r="37" spans="1:16" ht="12.75">
      <c r="A37" s="10" t="s">
        <v>21</v>
      </c>
      <c r="B37" s="10" t="s">
        <v>67</v>
      </c>
      <c r="C37" s="28" t="s">
        <v>110</v>
      </c>
      <c r="D37" s="16">
        <f>'2015 pax'!Q37</f>
        <v>331300</v>
      </c>
      <c r="E37" s="12">
        <f>'2016 pax'!E37/'2015 pax'!E37-1</f>
        <v>-0.11507936507936511</v>
      </c>
      <c r="F37" s="12">
        <f>'2016 pax'!F37/'2015 pax'!F37-1</f>
        <v>-0.07037037037037042</v>
      </c>
      <c r="G37" s="12">
        <f>'2016 pax'!G37/'2015 pax'!G37-1</f>
        <v>-0.04123711340206182</v>
      </c>
      <c r="H37" s="12">
        <f>'2016 pax'!H37/'2015 pax'!H37-1</f>
        <v>-0.1071428571428571</v>
      </c>
      <c r="I37" s="12">
        <f>'2016 pax'!I37/'2015 pax'!I37-1</f>
        <v>0.0671641791044777</v>
      </c>
      <c r="J37" s="12">
        <f>'2016 pax'!J37/'2015 pax'!J37-1</f>
        <v>-0.11475409836065575</v>
      </c>
      <c r="K37" s="12">
        <f>'2016 pax'!K37/'2015 pax'!K37-1</f>
        <v>-0.10689655172413792</v>
      </c>
      <c r="L37" s="12">
        <f>'2016 pax'!L37/'2015 pax'!L37-1</f>
        <v>0.040000000000000036</v>
      </c>
      <c r="M37" s="12">
        <f>'2016 pax'!M37/'2015 pax'!M37-1</f>
        <v>-0.11525423728813555</v>
      </c>
      <c r="N37" s="12">
        <f>'2016 pax'!N37/'2015 pax'!N37-1</f>
        <v>-0.07089552238805974</v>
      </c>
      <c r="O37" s="12">
        <f>'2016 pax'!O37/'2015 pax'!O37-1</f>
        <v>0.018656716417910557</v>
      </c>
      <c r="P37" s="12">
        <f>'2016 pax'!P37/'2015 pax'!P37-1</f>
        <v>-0.17131474103585653</v>
      </c>
    </row>
    <row r="38" spans="1:16" ht="12.75">
      <c r="A38" s="10" t="s">
        <v>21</v>
      </c>
      <c r="B38" s="26" t="s">
        <v>90</v>
      </c>
      <c r="C38" s="29" t="s">
        <v>91</v>
      </c>
      <c r="D38" s="16">
        <f>'2015 pax'!Q38</f>
        <v>167000</v>
      </c>
      <c r="E38" s="12">
        <f>'2016 pax'!E38/'2015 pax'!E38-1</f>
        <v>-0.15217391304347827</v>
      </c>
      <c r="F38" s="12">
        <f>'2016 pax'!F38/'2015 pax'!F38-1</f>
        <v>-0.0444444444444444</v>
      </c>
      <c r="G38" s="12">
        <f>'2016 pax'!G38/'2015 pax'!G38-1</f>
        <v>0.013986013986013957</v>
      </c>
      <c r="H38" s="12">
        <f>'2016 pax'!H38/'2015 pax'!H38-1</f>
        <v>-0.08333333333333337</v>
      </c>
      <c r="I38" s="12">
        <f>'2016 pax'!I38/'2015 pax'!I38-1</f>
        <v>0.007246376811594235</v>
      </c>
      <c r="J38" s="12">
        <f>'2016 pax'!J38/'2015 pax'!J38-1</f>
        <v>0</v>
      </c>
      <c r="K38" s="12">
        <f>'2016 pax'!K38/'2015 pax'!K38-1</f>
        <v>-0.05442176870748294</v>
      </c>
      <c r="L38" s="12">
        <f>'2016 pax'!L38/'2015 pax'!L38-1</f>
        <v>0.10370370370370363</v>
      </c>
      <c r="M38" s="12">
        <f>'2016 pax'!M38/'2015 pax'!M38-1</f>
        <v>-0.007092198581560294</v>
      </c>
      <c r="N38" s="12">
        <f>'2016 pax'!N38/'2015 pax'!N38-1</f>
        <v>0.043165467625899234</v>
      </c>
      <c r="O38" s="12">
        <f>'2016 pax'!O38/'2015 pax'!O38-1</f>
        <v>0.06569343065693434</v>
      </c>
      <c r="P38" s="12">
        <f>'2016 pax'!P38/'2015 pax'!P38-1</f>
        <v>-0.07518796992481203</v>
      </c>
    </row>
    <row r="39" spans="1:16" ht="12.75">
      <c r="A39" s="10" t="s">
        <v>21</v>
      </c>
      <c r="B39" s="10" t="s">
        <v>49</v>
      </c>
      <c r="C39" s="28" t="s">
        <v>48</v>
      </c>
      <c r="D39" s="16">
        <f>'2015 pax'!Q39</f>
        <v>12594031</v>
      </c>
      <c r="E39" s="12">
        <f>'2016 pax'!E39/'2015 pax'!E39-1</f>
        <v>-0.007275041216113665</v>
      </c>
      <c r="F39" s="12">
        <f>'2016 pax'!F39/'2015 pax'!F39-1</f>
        <v>0.010880234545525003</v>
      </c>
      <c r="G39" s="12">
        <f>'2016 pax'!G39/'2015 pax'!G39-1</f>
        <v>0.0008484214641963916</v>
      </c>
      <c r="H39" s="12">
        <f>'2016 pax'!H39/'2015 pax'!H39-1</f>
        <v>-0.027158973704437428</v>
      </c>
      <c r="I39" s="12">
        <f>'2016 pax'!I39/'2015 pax'!I39-1</f>
        <v>-0.011030716158695886</v>
      </c>
      <c r="J39" s="12">
        <f>'2016 pax'!J39/'2015 pax'!J39-1</f>
        <v>0.0007860450863983459</v>
      </c>
      <c r="K39" s="12">
        <f>'2016 pax'!K39/'2015 pax'!K39-1</f>
        <v>-0.037198615291731296</v>
      </c>
      <c r="L39" s="12">
        <f>'2016 pax'!L39/'2015 pax'!L39-1</f>
        <v>-0.014019996922344125</v>
      </c>
      <c r="M39" s="12">
        <f>'2016 pax'!M39/'2015 pax'!M39-1</f>
        <v>0.01773390134444064</v>
      </c>
      <c r="N39" s="12">
        <f>'2016 pax'!N39/'2015 pax'!N39-1</f>
        <v>-0.01632217064046515</v>
      </c>
      <c r="O39" s="12">
        <f>'2016 pax'!O39/'2015 pax'!O39-1</f>
        <v>0.0010381959771872395</v>
      </c>
      <c r="P39" s="12">
        <f>'2016 pax'!P39/'2015 pax'!P39-1</f>
        <v>0.003421183104754588</v>
      </c>
    </row>
    <row r="40" spans="1:16" ht="12.75">
      <c r="A40" s="10" t="s">
        <v>21</v>
      </c>
      <c r="B40" s="10" t="s">
        <v>51</v>
      </c>
      <c r="C40" s="28" t="s">
        <v>50</v>
      </c>
      <c r="D40" s="16">
        <f>'2015 pax'!Q40</f>
        <v>419852</v>
      </c>
      <c r="E40" s="12">
        <f>'2016 pax'!E40/'2015 pax'!E40-1</f>
        <v>-0.21794799955172028</v>
      </c>
      <c r="F40" s="12">
        <f>'2016 pax'!F40/'2015 pax'!F40-1</f>
        <v>-0.16738695362125477</v>
      </c>
      <c r="G40" s="12">
        <f>'2016 pax'!G40/'2015 pax'!G40-1</f>
        <v>-0.158453661311733</v>
      </c>
      <c r="H40" s="12">
        <f>'2016 pax'!H40/'2015 pax'!H40-1</f>
        <v>-0.1628190930516512</v>
      </c>
      <c r="I40" s="12">
        <f>'2016 pax'!I40/'2015 pax'!I40-1</f>
        <v>-0.08285629979344944</v>
      </c>
      <c r="J40" s="12">
        <f>'2016 pax'!J40/'2015 pax'!J40-1</f>
        <v>-0.13857859341160383</v>
      </c>
      <c r="K40" s="12">
        <f>'2016 pax'!K40/'2015 pax'!K40-1</f>
        <v>-0.14503470368392957</v>
      </c>
      <c r="L40" s="12">
        <f>'2016 pax'!L40/'2015 pax'!L40-1</f>
        <v>-0.09818528060938725</v>
      </c>
      <c r="M40" s="12">
        <f>'2016 pax'!M40/'2015 pax'!M40-1</f>
        <v>-0.14204326526118782</v>
      </c>
      <c r="N40" s="12">
        <f>'2016 pax'!N40/'2015 pax'!N40-1</f>
        <v>-0.13275719930636498</v>
      </c>
      <c r="O40" s="12">
        <f>'2016 pax'!O40/'2015 pax'!O40-1</f>
        <v>-0.0386511656217664</v>
      </c>
      <c r="P40" s="12">
        <f>'2016 pax'!P40/'2015 pax'!P40-1</f>
        <v>-0.09615260681832827</v>
      </c>
    </row>
    <row r="41" spans="1:16" ht="12.75">
      <c r="A41" s="10" t="s">
        <v>21</v>
      </c>
      <c r="B41" s="26" t="s">
        <v>88</v>
      </c>
      <c r="C41" s="29" t="s">
        <v>89</v>
      </c>
      <c r="D41" s="16">
        <f>'2015 pax'!Q41</f>
        <v>186000</v>
      </c>
      <c r="E41" s="12">
        <f>'2016 pax'!E41/'2015 pax'!E41-1</f>
        <v>-0.012578616352201255</v>
      </c>
      <c r="F41" s="12">
        <f>'2016 pax'!F41/'2015 pax'!F41-1</f>
        <v>-0.05128205128205132</v>
      </c>
      <c r="G41" s="12">
        <f>'2016 pax'!G41/'2015 pax'!G41-1</f>
        <v>-0.10169491525423724</v>
      </c>
      <c r="H41" s="12">
        <f>'2016 pax'!H41/'2015 pax'!H41-1</f>
        <v>-0.01935483870967747</v>
      </c>
      <c r="I41" s="12">
        <f>'2016 pax'!I41/'2015 pax'!I41-1</f>
        <v>-0.006711409395973145</v>
      </c>
      <c r="J41" s="12">
        <f>'2016 pax'!J41/'2015 pax'!J41-1</f>
        <v>-0.027972027972028024</v>
      </c>
      <c r="K41" s="12">
        <f>'2016 pax'!K41/'2015 pax'!K41-1</f>
        <v>-0.04109589041095896</v>
      </c>
      <c r="L41" s="12">
        <f>'2016 pax'!L41/'2015 pax'!L41-1</f>
        <v>0.00694444444444442</v>
      </c>
      <c r="M41" s="12">
        <f>'2016 pax'!M41/'2015 pax'!M41-1</f>
        <v>-0.02083333333333337</v>
      </c>
      <c r="N41" s="12">
        <f>'2016 pax'!N41/'2015 pax'!N41-1</f>
        <v>-0.03125</v>
      </c>
      <c r="O41" s="12">
        <f>'2016 pax'!O41/'2015 pax'!O41-1</f>
        <v>-0.10909090909090913</v>
      </c>
      <c r="P41" s="12">
        <f>'2016 pax'!P41/'2015 pax'!P41-1</f>
        <v>-0.01851851851851849</v>
      </c>
    </row>
    <row r="42" spans="1:16" ht="12.75">
      <c r="A42" s="10" t="s">
        <v>21</v>
      </c>
      <c r="B42" s="26" t="s">
        <v>76</v>
      </c>
      <c r="C42" s="29" t="s">
        <v>77</v>
      </c>
      <c r="D42" s="16">
        <f>'2015 pax'!Q42</f>
        <v>219300</v>
      </c>
      <c r="E42" s="12">
        <f>'2016 pax'!E42/'2015 pax'!E42-1</f>
        <v>-0.03867403314917128</v>
      </c>
      <c r="F42" s="12">
        <f>'2016 pax'!F42/'2015 pax'!F42-1</f>
        <v>0.0844155844155845</v>
      </c>
      <c r="G42" s="12">
        <f>'2016 pax'!G42/'2015 pax'!G42-1</f>
        <v>0.03141361256544495</v>
      </c>
      <c r="H42" s="12">
        <f>'2016 pax'!H42/'2015 pax'!H42-1</f>
        <v>0.07692307692307687</v>
      </c>
      <c r="I42" s="12">
        <f>'2016 pax'!I42/'2015 pax'!I42-1</f>
        <v>0.08333333333333326</v>
      </c>
      <c r="J42" s="12">
        <f>'2016 pax'!J42/'2015 pax'!J42-1</f>
        <v>0.028735632183908066</v>
      </c>
      <c r="K42" s="12">
        <f>'2016 pax'!K42/'2015 pax'!K42-1</f>
        <v>0.05780346820809257</v>
      </c>
      <c r="L42" s="12">
        <f>'2016 pax'!L42/'2015 pax'!L42-1</f>
        <v>0.005586592178770999</v>
      </c>
      <c r="M42" s="12">
        <f>'2016 pax'!M42/'2015 pax'!M42-1</f>
        <v>0.010695187165775444</v>
      </c>
      <c r="N42" s="12">
        <f>'2016 pax'!N42/'2015 pax'!N42-1</f>
        <v>0</v>
      </c>
      <c r="O42" s="12">
        <f>'2016 pax'!O42/'2015 pax'!O42-1</f>
        <v>0</v>
      </c>
      <c r="P42" s="12">
        <f>'2016 pax'!P42/'2015 pax'!P42-1</f>
        <v>0.02450980392156854</v>
      </c>
    </row>
    <row r="43" spans="1:16" ht="12.75">
      <c r="A43" s="10" t="s">
        <v>21</v>
      </c>
      <c r="B43" s="26" t="s">
        <v>113</v>
      </c>
      <c r="C43" s="29" t="s">
        <v>69</v>
      </c>
      <c r="D43" s="16">
        <f>'2015 pax'!Q43</f>
        <v>319100</v>
      </c>
      <c r="E43" s="12">
        <f>'2016 pax'!E43/'2015 pax'!E43-1</f>
        <v>0.25403225806451624</v>
      </c>
      <c r="F43" s="12">
        <f>'2016 pax'!F43/'2015 pax'!F43-1</f>
        <v>0.3125</v>
      </c>
      <c r="G43" s="12">
        <f>'2016 pax'!G43/'2015 pax'!G43-1</f>
        <v>0.3160377358490567</v>
      </c>
      <c r="H43" s="12">
        <f>'2016 pax'!H43/'2015 pax'!H43-1</f>
        <v>0.10483870967741926</v>
      </c>
      <c r="I43" s="12">
        <f>'2016 pax'!I43/'2015 pax'!I43-1</f>
        <v>0.16908212560386482</v>
      </c>
      <c r="J43" s="12">
        <f>'2016 pax'!J43/'2015 pax'!J43-1</f>
        <v>0.14814814814814814</v>
      </c>
      <c r="K43" s="12">
        <f>'2016 pax'!K43/'2015 pax'!K43-1</f>
        <v>-0.04885993485342022</v>
      </c>
      <c r="L43" s="12">
        <f>'2016 pax'!L43/'2015 pax'!L43-1</f>
        <v>-0.030100334448160515</v>
      </c>
      <c r="M43" s="12">
        <f>'2016 pax'!M43/'2015 pax'!M43-1</f>
        <v>-0.02622950819672132</v>
      </c>
      <c r="N43" s="12">
        <f>'2016 pax'!N43/'2015 pax'!N43-1</f>
        <v>-0.01552795031055898</v>
      </c>
      <c r="O43" s="12">
        <f>'2016 pax'!O43/'2015 pax'!O43-1</f>
        <v>-0.08278145695364236</v>
      </c>
      <c r="P43" s="12">
        <f>'2016 pax'!P43/'2015 pax'!P43-1</f>
        <v>0.034700315457413256</v>
      </c>
    </row>
    <row r="44" spans="1:16" ht="12.75">
      <c r="A44" s="10" t="s">
        <v>21</v>
      </c>
      <c r="B44" s="10" t="s">
        <v>53</v>
      </c>
      <c r="C44" s="28" t="s">
        <v>52</v>
      </c>
      <c r="D44" s="16">
        <f>'2015 pax'!Q44</f>
        <v>614465</v>
      </c>
      <c r="E44" s="12">
        <f>'2016 pax'!E44/'2015 pax'!E44-1</f>
        <v>-0.10132819674334226</v>
      </c>
      <c r="F44" s="12">
        <f>'2016 pax'!F44/'2015 pax'!F44-1</f>
        <v>0.06485408462082187</v>
      </c>
      <c r="G44" s="12">
        <f>'2016 pax'!G44/'2015 pax'!G44-1</f>
        <v>-0.12296837596069043</v>
      </c>
      <c r="H44" s="12">
        <f>'2016 pax'!H44/'2015 pax'!H44-1</f>
        <v>-0.07820865840599667</v>
      </c>
      <c r="I44" s="12">
        <f>'2016 pax'!I44/'2015 pax'!I44-1</f>
        <v>-0.09922555663117139</v>
      </c>
      <c r="J44" s="12">
        <f>'2016 pax'!J44/'2015 pax'!J44-1</f>
        <v>-0.060942090797080795</v>
      </c>
      <c r="K44" s="12">
        <f>'2016 pax'!K44/'2015 pax'!K44-1</f>
        <v>-0.10134631096586266</v>
      </c>
      <c r="L44" s="12">
        <f>'2016 pax'!L44/'2015 pax'!L44-1</f>
        <v>-0.017119760595402322</v>
      </c>
      <c r="M44" s="12">
        <f>'2016 pax'!M44/'2015 pax'!M44-1</f>
        <v>0.0032037754671372376</v>
      </c>
      <c r="N44" s="12">
        <f>'2016 pax'!N44/'2015 pax'!N44-1</f>
        <v>-0.04275015993677789</v>
      </c>
      <c r="O44" s="12">
        <f>'2016 pax'!O44/'2015 pax'!O44-1</f>
        <v>-0.033219364363975434</v>
      </c>
      <c r="P44" s="12">
        <f>'2016 pax'!P44/'2015 pax'!P44-1</f>
        <v>0.03673204470316205</v>
      </c>
    </row>
    <row r="45" spans="1:16" ht="12.75">
      <c r="A45" s="10" t="s">
        <v>21</v>
      </c>
      <c r="B45" s="26" t="s">
        <v>80</v>
      </c>
      <c r="C45" s="29" t="s">
        <v>81</v>
      </c>
      <c r="D45" s="16">
        <f>'2015 pax'!Q45</f>
        <v>149100</v>
      </c>
      <c r="E45" s="12">
        <f>'2016 pax'!E45/'2015 pax'!E45-1</f>
        <v>-0.5428571428571429</v>
      </c>
      <c r="F45" s="12">
        <f>'2016 pax'!F45/'2015 pax'!F45-1</f>
        <v>-0.4931506849315068</v>
      </c>
      <c r="G45" s="12">
        <f>'2016 pax'!G45/'2015 pax'!G45-1</f>
        <v>-0.46540880503144655</v>
      </c>
      <c r="H45" s="12">
        <f>'2016 pax'!H45/'2015 pax'!H45-1</f>
        <v>-0.496551724137931</v>
      </c>
      <c r="I45" s="12">
        <f>'2016 pax'!I45/'2015 pax'!I45-1</f>
        <v>-0.44525547445255476</v>
      </c>
      <c r="J45" s="12">
        <f>'2016 pax'!J45/'2015 pax'!J45-1</f>
        <v>-0.4532374100719424</v>
      </c>
      <c r="K45" s="12">
        <f>'2016 pax'!K45/'2015 pax'!K45-1</f>
        <v>-0.44799999999999995</v>
      </c>
      <c r="L45" s="12">
        <f>'2016 pax'!L45/'2015 pax'!L45-1</f>
        <v>-0.31818181818181823</v>
      </c>
      <c r="M45" s="12">
        <f>'2016 pax'!M45/'2015 pax'!M45-1</f>
        <v>-0.3482142857142857</v>
      </c>
      <c r="N45" s="12">
        <f>'2016 pax'!N45/'2015 pax'!N45-1</f>
        <v>-0.2549019607843137</v>
      </c>
      <c r="O45" s="12">
        <f>'2016 pax'!O45/'2015 pax'!O45-1</f>
        <v>-0.17708333333333337</v>
      </c>
      <c r="P45" s="12">
        <f>'2016 pax'!P45/'2015 pax'!P45-1</f>
        <v>-0.25</v>
      </c>
    </row>
    <row r="46" spans="1:16" ht="12.75">
      <c r="A46" s="10" t="s">
        <v>21</v>
      </c>
      <c r="B46" s="10" t="s">
        <v>55</v>
      </c>
      <c r="C46" s="28" t="s">
        <v>54</v>
      </c>
      <c r="D46" s="16">
        <f>'2015 pax'!Q46</f>
        <v>901686</v>
      </c>
      <c r="E46" s="12">
        <f>'2016 pax'!E46/'2015 pax'!E46-1</f>
        <v>0.14826490530160874</v>
      </c>
      <c r="F46" s="12">
        <f>'2016 pax'!F46/'2015 pax'!F46-1</f>
        <v>0.23943122149400176</v>
      </c>
      <c r="G46" s="12">
        <f>'2016 pax'!G46/'2015 pax'!G46-1</f>
        <v>0.17526845012724235</v>
      </c>
      <c r="H46" s="12">
        <f>'2016 pax'!H46/'2015 pax'!H46-1</f>
        <v>0.09169617208898395</v>
      </c>
      <c r="I46" s="12">
        <f>'2016 pax'!I46/'2015 pax'!I46-1</f>
        <v>0.14279992657243468</v>
      </c>
      <c r="J46" s="12">
        <f>'2016 pax'!J46/'2015 pax'!J46-1</f>
        <v>0.08225533876171465</v>
      </c>
      <c r="K46" s="12">
        <f>'2016 pax'!K46/'2015 pax'!K46-1</f>
        <v>0.14448181576209262</v>
      </c>
      <c r="L46" s="12">
        <f>'2016 pax'!L46/'2015 pax'!L46-1</f>
        <v>0.03235940530058179</v>
      </c>
      <c r="M46" s="12">
        <f>'2016 pax'!M46/'2015 pax'!M46-1</f>
        <v>0.05918548378041533</v>
      </c>
      <c r="N46" s="12">
        <f>'2016 pax'!N46/'2015 pax'!N46-1</f>
        <v>0.10208811583966093</v>
      </c>
      <c r="O46" s="12">
        <f>'2016 pax'!O46/'2015 pax'!O46-1</f>
        <v>0.15120952453173575</v>
      </c>
      <c r="P46" s="12">
        <f>'2016 pax'!P46/'2015 pax'!P46-1</f>
        <v>0.12665517919302416</v>
      </c>
    </row>
    <row r="47" spans="1:16" ht="12.75">
      <c r="A47" s="10" t="s">
        <v>21</v>
      </c>
      <c r="B47" s="10" t="s">
        <v>57</v>
      </c>
      <c r="C47" s="28" t="s">
        <v>56</v>
      </c>
      <c r="D47" s="16">
        <f>'2015 pax'!Q47</f>
        <v>39800976</v>
      </c>
      <c r="E47" s="12">
        <f>'2016 pax'!E47/'2015 pax'!E47-1</f>
        <v>0.07689880186708309</v>
      </c>
      <c r="F47" s="12">
        <f>'2016 pax'!F47/'2015 pax'!F47-1</f>
        <v>0.10114692180247742</v>
      </c>
      <c r="G47" s="12">
        <f>'2016 pax'!G47/'2015 pax'!G47-1</f>
        <v>0.055751073835798914</v>
      </c>
      <c r="H47" s="12">
        <f>'2016 pax'!H47/'2015 pax'!H47-1</f>
        <v>0.0704504686709968</v>
      </c>
      <c r="I47" s="12">
        <f>'2016 pax'!I47/'2015 pax'!I47-1</f>
        <v>0.050445356429186905</v>
      </c>
      <c r="J47" s="12">
        <f>'2016 pax'!J47/'2015 pax'!J47-1</f>
        <v>0.05135651006358022</v>
      </c>
      <c r="K47" s="12">
        <f>'2016 pax'!K47/'2015 pax'!K47-1</f>
        <v>0.05579139568334579</v>
      </c>
      <c r="L47" s="12">
        <f>'2016 pax'!L47/'2015 pax'!L47-1</f>
        <v>0.046112182180294115</v>
      </c>
      <c r="M47" s="12">
        <f>'2016 pax'!M47/'2015 pax'!M47-1</f>
        <v>0.053423578696750296</v>
      </c>
      <c r="N47" s="12">
        <f>'2016 pax'!N47/'2015 pax'!N47-1</f>
        <v>0.035365245084205466</v>
      </c>
      <c r="O47" s="12">
        <f>'2016 pax'!O47/'2015 pax'!O47-1</f>
        <v>0.044944218739923825</v>
      </c>
      <c r="P47" s="12">
        <f>'2016 pax'!P47/'2015 pax'!P47-1</f>
        <v>0.028125011006016276</v>
      </c>
    </row>
    <row r="48" spans="1:16" ht="12.75">
      <c r="A48" s="10" t="s">
        <v>21</v>
      </c>
      <c r="B48" s="26" t="s">
        <v>98</v>
      </c>
      <c r="C48" s="29" t="s">
        <v>99</v>
      </c>
      <c r="D48" s="16">
        <f>'2015 pax'!Q48</f>
        <v>158300</v>
      </c>
      <c r="E48" s="12">
        <f>'2016 pax'!E48/'2015 pax'!E48-1</f>
        <v>0.18421052631578938</v>
      </c>
      <c r="F48" s="12">
        <f>'2016 pax'!F48/'2015 pax'!F48-1</f>
        <v>0.11403508771929816</v>
      </c>
      <c r="G48" s="12">
        <f>'2016 pax'!G48/'2015 pax'!G48-1</f>
        <v>0.06428571428571428</v>
      </c>
      <c r="H48" s="12">
        <f>'2016 pax'!H48/'2015 pax'!H48-1</f>
        <v>0.15833333333333344</v>
      </c>
      <c r="I48" s="12">
        <f>'2016 pax'!I48/'2015 pax'!I48-1</f>
        <v>0.06015037593984962</v>
      </c>
      <c r="J48" s="12">
        <f>'2016 pax'!J48/'2015 pax'!J48-1</f>
        <v>0.13636363636363646</v>
      </c>
      <c r="K48" s="12">
        <f>'2016 pax'!K48/'2015 pax'!K48-1</f>
        <v>0.09774436090225569</v>
      </c>
      <c r="L48" s="12">
        <f>'2016 pax'!L48/'2015 pax'!L48-1</f>
        <v>0.13669064748201443</v>
      </c>
      <c r="M48" s="12">
        <f>'2016 pax'!M48/'2015 pax'!M48-1</f>
        <v>0.16176470588235303</v>
      </c>
      <c r="N48" s="12">
        <f>'2016 pax'!N48/'2015 pax'!N48-1</f>
        <v>0.18705035971223016</v>
      </c>
      <c r="O48" s="12">
        <f>'2016 pax'!O48/'2015 pax'!O48-1</f>
        <v>0.05594405594405605</v>
      </c>
      <c r="P48" s="12">
        <f>'2016 pax'!P48/'2015 pax'!P48-1</f>
        <v>0.10000000000000009</v>
      </c>
    </row>
    <row r="49" spans="1:16" ht="12.75">
      <c r="A49" s="10" t="s">
        <v>21</v>
      </c>
      <c r="B49" s="10" t="s">
        <v>58</v>
      </c>
      <c r="C49" s="28" t="s">
        <v>59</v>
      </c>
      <c r="D49" s="16">
        <f>'2015 pax'!Q49</f>
        <v>1511234</v>
      </c>
      <c r="E49" s="12">
        <f>'2016 pax'!E49/'2015 pax'!E49-1</f>
        <v>0.028138934312700536</v>
      </c>
      <c r="F49" s="12">
        <f>'2016 pax'!F49/'2015 pax'!F49-1</f>
        <v>0.024847875333963154</v>
      </c>
      <c r="G49" s="12">
        <f>'2016 pax'!G49/'2015 pax'!G49-1</f>
        <v>0.019407108595060896</v>
      </c>
      <c r="H49" s="12">
        <f>'2016 pax'!H49/'2015 pax'!H49-1</f>
        <v>-0.0015664868705791424</v>
      </c>
      <c r="I49" s="12">
        <f>'2016 pax'!I49/'2015 pax'!I49-1</f>
        <v>0.04482124715785396</v>
      </c>
      <c r="J49" s="12">
        <f>'2016 pax'!J49/'2015 pax'!J49-1</f>
        <v>0.04622306528606246</v>
      </c>
      <c r="K49" s="12">
        <f>'2016 pax'!K49/'2015 pax'!K49-1</f>
        <v>0.011060314570792151</v>
      </c>
      <c r="L49" s="12">
        <f>'2016 pax'!L49/'2015 pax'!L49-1</f>
        <v>0.019742914902544095</v>
      </c>
      <c r="M49" s="12">
        <f>'2016 pax'!M49/'2015 pax'!M49-1</f>
        <v>0.007489928591166262</v>
      </c>
      <c r="N49" s="12">
        <f>'2016 pax'!N49/'2015 pax'!N49-1</f>
        <v>-0.04153317913428245</v>
      </c>
      <c r="O49" s="12">
        <f>'2016 pax'!O49/'2015 pax'!O49-1</f>
        <v>-0.005435671080595061</v>
      </c>
      <c r="P49" s="12">
        <f>'2016 pax'!P49/'2015 pax'!P49-1</f>
        <v>0.0014894791359509885</v>
      </c>
    </row>
    <row r="50" spans="1:16" ht="12.75">
      <c r="A50" s="10" t="s">
        <v>21</v>
      </c>
      <c r="B50" s="26" t="s">
        <v>84</v>
      </c>
      <c r="C50" s="29" t="s">
        <v>85</v>
      </c>
      <c r="D50" s="16">
        <f>'2015 pax'!Q50</f>
        <v>210200</v>
      </c>
      <c r="E50" s="12">
        <f>'2016 pax'!E50/'2015 pax'!E50-1</f>
        <v>0.10236220472440949</v>
      </c>
      <c r="F50" s="12">
        <f>'2016 pax'!F50/'2015 pax'!F50-1</f>
        <v>0.11688311688311681</v>
      </c>
      <c r="G50" s="12">
        <f>'2016 pax'!G50/'2015 pax'!G50-1</f>
        <v>-0.00540540540540535</v>
      </c>
      <c r="H50" s="12">
        <f>'2016 pax'!H50/'2015 pax'!H50-1</f>
        <v>0.03428571428571425</v>
      </c>
      <c r="I50" s="12">
        <f>'2016 pax'!I50/'2015 pax'!I50-1</f>
        <v>-0.00540540540540535</v>
      </c>
      <c r="J50" s="12">
        <f>'2016 pax'!J50/'2015 pax'!J50-1</f>
        <v>0.02941176470588225</v>
      </c>
      <c r="K50" s="12">
        <f>'2016 pax'!K50/'2015 pax'!K50-1</f>
        <v>0.051724137931034475</v>
      </c>
      <c r="L50" s="12">
        <f>'2016 pax'!L50/'2015 pax'!L50-1</f>
        <v>-0.005434782608695676</v>
      </c>
      <c r="M50" s="12">
        <f>'2016 pax'!M50/'2015 pax'!M50-1</f>
        <v>0.016216216216216273</v>
      </c>
      <c r="N50" s="12">
        <f>'2016 pax'!N50/'2015 pax'!N50-1</f>
        <v>0.005154639175257714</v>
      </c>
      <c r="O50" s="12">
        <f>'2016 pax'!O50/'2015 pax'!O50-1</f>
        <v>0.005208333333333259</v>
      </c>
      <c r="P50" s="12">
        <f>'2016 pax'!P50/'2015 pax'!P50-1</f>
        <v>-0.03389830508474578</v>
      </c>
    </row>
    <row r="51" spans="1:16" ht="12.75">
      <c r="A51" s="10" t="s">
        <v>21</v>
      </c>
      <c r="B51" s="10" t="s">
        <v>60</v>
      </c>
      <c r="C51" s="28" t="s">
        <v>61</v>
      </c>
      <c r="D51" s="16">
        <f>'2015 pax'!Q51</f>
        <v>1139699</v>
      </c>
      <c r="E51" s="12">
        <f>'2016 pax'!E51/'2015 pax'!E51-1</f>
        <v>0.007716413745733952</v>
      </c>
      <c r="F51" s="12">
        <f>'2016 pax'!F51/'2015 pax'!F51-1</f>
        <v>0.08705515736989722</v>
      </c>
      <c r="G51" s="12">
        <f>'2016 pax'!G51/'2015 pax'!G51-1</f>
        <v>0.0498828541001064</v>
      </c>
      <c r="H51" s="12">
        <f>'2016 pax'!H51/'2015 pax'!H51-1</f>
        <v>-0.003080236941303216</v>
      </c>
      <c r="I51" s="12">
        <f>'2016 pax'!I51/'2015 pax'!I51-1</f>
        <v>-0.001391609664193938</v>
      </c>
      <c r="J51" s="12">
        <f>'2016 pax'!J51/'2015 pax'!J51-1</f>
        <v>-0.004529307282415629</v>
      </c>
      <c r="K51" s="12">
        <f>'2016 pax'!K51/'2015 pax'!K51-1</f>
        <v>0.008409838144762372</v>
      </c>
      <c r="L51" s="12">
        <f>'2016 pax'!L51/'2015 pax'!L51-1</f>
        <v>0.03945816733067731</v>
      </c>
      <c r="M51" s="12">
        <f>'2016 pax'!M51/'2015 pax'!M51-1</f>
        <v>0.06429114501495259</v>
      </c>
      <c r="N51" s="12">
        <f>'2016 pax'!N51/'2015 pax'!N51-1</f>
        <v>0.05939182919946817</v>
      </c>
      <c r="O51" s="12">
        <f>'2016 pax'!O51/'2015 pax'!O51-1</f>
        <v>0.047213161835600204</v>
      </c>
      <c r="P51" s="12">
        <f>'2016 pax'!P51/'2015 pax'!P51-1</f>
        <v>0.062039840798841395</v>
      </c>
    </row>
    <row r="52" spans="1:16" ht="12.75">
      <c r="A52" s="30" t="s">
        <v>221</v>
      </c>
      <c r="B52" s="30"/>
      <c r="C52" s="31"/>
      <c r="D52" s="16">
        <f>'2015 pax'!Q52</f>
        <v>146928482</v>
      </c>
      <c r="E52" s="56">
        <f>'2016 pax'!E52/'2015 pax'!E52-1</f>
        <v>0.047594713740330086</v>
      </c>
      <c r="F52" s="56">
        <f>'2016 pax'!F52/'2015 pax'!F52-1</f>
        <v>0.07109759253273507</v>
      </c>
      <c r="G52" s="56">
        <f>'2016 pax'!G52/'2015 pax'!G52-1</f>
        <v>0.04128475708460555</v>
      </c>
      <c r="H52" s="56">
        <f>'2016 pax'!H52/'2015 pax'!H52-1</f>
        <v>0.030833563481762027</v>
      </c>
      <c r="I52" s="56">
        <f>'2016 pax'!I52/'2015 pax'!I52-1</f>
        <v>0.03606905925223525</v>
      </c>
      <c r="J52" s="56">
        <f>'2016 pax'!J52/'2015 pax'!J52-1</f>
        <v>0.042919902819412714</v>
      </c>
      <c r="K52" s="56">
        <f>'2016 pax'!K52/'2015 pax'!K52-1</f>
        <v>0.029462729325612003</v>
      </c>
      <c r="L52" s="56">
        <f>'2016 pax'!L52/'2015 pax'!L52-1</f>
        <v>0.027463552082183096</v>
      </c>
      <c r="M52" s="56">
        <f>'2016 pax'!M52/'2015 pax'!M52-1</f>
        <v>0.04344064925141122</v>
      </c>
      <c r="N52" s="56">
        <f>'2016 pax'!N52/'2015 pax'!N52-1</f>
        <v>0.022202036047665352</v>
      </c>
      <c r="O52" s="56">
        <f>'2016 pax'!O52/'2015 pax'!O52-1</f>
        <v>0.03163645748418298</v>
      </c>
      <c r="P52" s="56">
        <f>'2016 pax'!P52/'2015 pax'!P52-1</f>
        <v>0.028062394372733612</v>
      </c>
    </row>
    <row r="53" spans="1:16" ht="12.75">
      <c r="A53" s="10" t="s">
        <v>117</v>
      </c>
      <c r="B53" s="10" t="s">
        <v>117</v>
      </c>
      <c r="C53" s="28" t="s">
        <v>118</v>
      </c>
      <c r="D53" s="16">
        <f>'2015 pax'!Q53</f>
        <v>8586645</v>
      </c>
      <c r="E53" s="12">
        <f>'2016 pax'!E53/'2015 pax'!E53-1</f>
        <v>0.032548983702618495</v>
      </c>
      <c r="F53" s="12">
        <f>'2016 pax'!F53/'2015 pax'!F53-1</f>
        <v>0.05206182301893958</v>
      </c>
      <c r="G53" s="12">
        <f>'2016 pax'!G53/'2015 pax'!G53-1</f>
        <v>0.04704497121797502</v>
      </c>
      <c r="H53" s="12">
        <f>'2016 pax'!H53/'2015 pax'!H53-1</f>
        <v>0.019181349791387747</v>
      </c>
      <c r="I53" s="12">
        <f>'2016 pax'!I53/'2015 pax'!I53-1</f>
        <v>0.0052336987963907955</v>
      </c>
      <c r="J53" s="12">
        <f>'2016 pax'!J53/'2015 pax'!J53-1</f>
        <v>-0.11129009771355136</v>
      </c>
      <c r="K53" s="12">
        <f>'2016 pax'!K53/'2015 pax'!K53-1</f>
        <v>0.09021688970927544</v>
      </c>
      <c r="L53" s="12">
        <f>'2016 pax'!L53/'2015 pax'!L53-1</f>
        <v>-0.014653531497611061</v>
      </c>
      <c r="M53" s="12">
        <f>'2016 pax'!M53/'2015 pax'!M53-1</f>
        <v>0.07783785912091656</v>
      </c>
      <c r="N53" s="12">
        <f>'2016 pax'!N53/'2015 pax'!N53-1</f>
        <v>-0.036752951820301916</v>
      </c>
      <c r="O53" s="12">
        <f>'2016 pax'!O53/'2015 pax'!O53-1</f>
        <v>0.07752268933361472</v>
      </c>
      <c r="P53" s="12">
        <f>'2016 pax'!P53/'2015 pax'!P53-1</f>
        <v>0.007159463599879068</v>
      </c>
    </row>
    <row r="54" spans="1:16" ht="12.75">
      <c r="A54" s="10" t="str">
        <f>'2014 pax'!A54</f>
        <v>Cambodia</v>
      </c>
      <c r="B54" s="10" t="str">
        <f>'2014 pax'!B54</f>
        <v>Phnom Penh</v>
      </c>
      <c r="C54" s="19" t="str">
        <f>'2014 pax'!C54</f>
        <v>PNH</v>
      </c>
      <c r="D54" s="16">
        <f>'2015 pax'!Q54</f>
        <v>3079068</v>
      </c>
      <c r="E54" s="12">
        <f>'2016 pax'!E54/'2015 pax'!E54-1</f>
        <v>0.08100619160361777</v>
      </c>
      <c r="F54" s="12">
        <f>'2016 pax'!F54/'2015 pax'!F54-1</f>
        <v>0.15170245239446079</v>
      </c>
      <c r="G54" s="12">
        <f>'2016 pax'!G54/'2015 pax'!G54-1</f>
        <v>0.07368413156246367</v>
      </c>
      <c r="H54" s="12">
        <f>'2016 pax'!H54/'2015 pax'!H54-1</f>
        <v>0.07620994408705584</v>
      </c>
      <c r="I54" s="12">
        <f>'2016 pax'!I54/'2015 pax'!I54-1</f>
        <v>0.06340568507410382</v>
      </c>
      <c r="J54" s="12">
        <f>'2016 pax'!J54/'2015 pax'!J54-1</f>
        <v>0.10777192982456141</v>
      </c>
      <c r="K54" s="12">
        <f>'2016 pax'!K54/'2015 pax'!K54-1</f>
        <v>0.06038941462516978</v>
      </c>
      <c r="L54" s="12">
        <f>'2016 pax'!L54/'2015 pax'!L54-1</f>
        <v>0.04010049831045759</v>
      </c>
      <c r="M54" s="12">
        <f>'2016 pax'!M54/'2015 pax'!M54-1</f>
        <v>0.1517705167507466</v>
      </c>
      <c r="N54" s="12">
        <f>'2016 pax'!N54/'2015 pax'!N54-1</f>
        <v>0.1123040110824256</v>
      </c>
      <c r="O54" s="12">
        <f>'2016 pax'!O54/'2015 pax'!O54-1</f>
        <v>0.1207876099307339</v>
      </c>
      <c r="P54" s="12">
        <f>'2016 pax'!P54/'2015 pax'!P54-1</f>
        <v>0.1647342763306754</v>
      </c>
    </row>
    <row r="55" spans="1:16" ht="12.75">
      <c r="A55" s="10" t="str">
        <f>'2014 pax'!A55</f>
        <v>Cambodia</v>
      </c>
      <c r="B55" s="10" t="str">
        <f>'2014 pax'!B55</f>
        <v>Siem Reap</v>
      </c>
      <c r="C55" s="19" t="str">
        <f>'2014 pax'!C55</f>
        <v>REP</v>
      </c>
      <c r="D55" s="16">
        <f>'2015 pax'!Q55</f>
        <v>3296513</v>
      </c>
      <c r="E55" s="12">
        <f>'2016 pax'!E55/'2015 pax'!E55-1</f>
        <v>-0.01052876811158543</v>
      </c>
      <c r="F55" s="12">
        <f>'2016 pax'!F55/'2015 pax'!F55-1</f>
        <v>0.023891520159134982</v>
      </c>
      <c r="G55" s="12">
        <f>'2016 pax'!G55/'2015 pax'!G55-1</f>
        <v>0.029603029470379516</v>
      </c>
      <c r="H55" s="12">
        <f>'2016 pax'!H55/'2015 pax'!H55-1</f>
        <v>-0.015524743866806578</v>
      </c>
      <c r="I55" s="12">
        <f>'2016 pax'!I55/'2015 pax'!I55-1</f>
        <v>-0.008670840769083421</v>
      </c>
      <c r="J55" s="12">
        <f>'2016 pax'!J55/'2015 pax'!J55-1</f>
        <v>0.06233789819581048</v>
      </c>
      <c r="K55" s="12">
        <f>'2016 pax'!K55/'2015 pax'!K55-1</f>
        <v>0.09352668456095103</v>
      </c>
      <c r="L55" s="12">
        <f>'2016 pax'!L55/'2015 pax'!L55-1</f>
        <v>0.05491182167249997</v>
      </c>
      <c r="M55" s="12">
        <f>'2016 pax'!M55/'2015 pax'!M55-1</f>
        <v>0.08492192454026637</v>
      </c>
      <c r="N55" s="12">
        <f>'2016 pax'!N55/'2015 pax'!N55-1</f>
        <v>0.0900023707819837</v>
      </c>
      <c r="O55" s="12">
        <f>'2016 pax'!O55/'2015 pax'!O55-1</f>
        <v>0.11087249711345337</v>
      </c>
      <c r="P55" s="12">
        <f>'2016 pax'!P55/'2015 pax'!P55-1</f>
        <v>0.15364572766741835</v>
      </c>
    </row>
    <row r="56" spans="1:16" ht="12.75">
      <c r="A56" s="10" t="str">
        <f>'2014 pax'!A57</f>
        <v>China</v>
      </c>
      <c r="B56" s="10" t="s">
        <v>380</v>
      </c>
      <c r="C56" s="19" t="s">
        <v>379</v>
      </c>
      <c r="D56" s="16">
        <f>'2016 pax'!D56</f>
        <v>94630</v>
      </c>
      <c r="E56" s="13" t="s">
        <v>381</v>
      </c>
      <c r="F56" s="13" t="s">
        <v>381</v>
      </c>
      <c r="G56" s="13" t="s">
        <v>381</v>
      </c>
      <c r="H56" s="13" t="s">
        <v>381</v>
      </c>
      <c r="I56" s="13" t="s">
        <v>381</v>
      </c>
      <c r="J56" s="13" t="s">
        <v>381</v>
      </c>
      <c r="K56" s="13" t="s">
        <v>381</v>
      </c>
      <c r="L56" s="13" t="s">
        <v>381</v>
      </c>
      <c r="M56" s="13" t="s">
        <v>381</v>
      </c>
      <c r="N56" s="13" t="s">
        <v>381</v>
      </c>
      <c r="O56" s="13" t="s">
        <v>381</v>
      </c>
      <c r="P56" s="13" t="s">
        <v>381</v>
      </c>
    </row>
    <row r="57" spans="1:16" ht="12.75">
      <c r="A57" s="10" t="s">
        <v>123</v>
      </c>
      <c r="B57" s="10" t="s">
        <v>218</v>
      </c>
      <c r="C57" s="28" t="s">
        <v>219</v>
      </c>
      <c r="D57" s="16">
        <f>'2015 pax'!Q57</f>
        <v>90203000</v>
      </c>
      <c r="E57" s="12">
        <f>'2016 pax'!E57/'2015 pax'!E57-1</f>
        <v>0.0804185779816513</v>
      </c>
      <c r="F57" s="12">
        <f>'2016 pax'!F57/'2015 pax'!F57-1</f>
        <v>0.02820329277022182</v>
      </c>
      <c r="G57" s="12">
        <f>'2016 pax'!G57/'2015 pax'!G57-1</f>
        <v>0.002986625113621688</v>
      </c>
      <c r="H57" s="12">
        <f>'2016 pax'!H57/'2015 pax'!H57-1</f>
        <v>0.02919516044187276</v>
      </c>
      <c r="I57" s="12">
        <f>'2016 pax'!I57/'2015 pax'!I57-1</f>
        <v>0.007356737222508958</v>
      </c>
      <c r="J57" s="12">
        <f>'2016 pax'!J57/'2015 pax'!J57-1</f>
        <v>0.02690154308343584</v>
      </c>
      <c r="K57" s="12">
        <f>'2016 pax'!K57/'2015 pax'!K57-1</f>
        <v>0.03385579937304084</v>
      </c>
      <c r="L57" s="12">
        <f>'2016 pax'!L57/'2015 pax'!L57-1</f>
        <v>0.06764886433394723</v>
      </c>
      <c r="M57" s="12">
        <f>'2016 pax'!M57/'2015 pax'!M57-1</f>
        <v>0.08561872909698987</v>
      </c>
      <c r="N57" s="12">
        <f>'2016 pax'!N57/'2015 pax'!N57-1</f>
        <v>0.05164848940704525</v>
      </c>
      <c r="O57" s="12">
        <f>'2016 pax'!O57/'2015 pax'!O57-1</f>
        <v>0.06574296620952924</v>
      </c>
      <c r="P57" s="12">
        <f>'2016 pax'!P57/'2015 pax'!P57-1</f>
        <v>0.08489128929511147</v>
      </c>
    </row>
    <row r="58" spans="1:16" ht="12.75">
      <c r="A58" s="10" t="s">
        <v>123</v>
      </c>
      <c r="B58" s="10" t="s">
        <v>310</v>
      </c>
      <c r="C58" s="28" t="s">
        <v>124</v>
      </c>
      <c r="D58" s="16">
        <f>'2015 pax'!Q58</f>
        <v>32970251</v>
      </c>
      <c r="E58" s="12">
        <f>'2016 pax'!E58/'2015 pax'!E58-1</f>
        <v>0.17052812166111098</v>
      </c>
      <c r="F58" s="12">
        <f>'2016 pax'!F58/'2015 pax'!F58-1</f>
        <v>0.1517203757523129</v>
      </c>
      <c r="G58" s="12">
        <f>'2016 pax'!G58/'2015 pax'!G58-1</f>
        <v>0.07515513174099953</v>
      </c>
      <c r="H58" s="12">
        <f>'2016 pax'!H58/'2015 pax'!H58-1</f>
        <v>0.08770504790018241</v>
      </c>
      <c r="I58" s="12">
        <f>'2016 pax'!I58/'2015 pax'!I58-1</f>
        <v>0.09679940214719829</v>
      </c>
      <c r="J58" s="12">
        <f>'2016 pax'!J58/'2015 pax'!J58-1</f>
        <v>0.10805456776024558</v>
      </c>
      <c r="K58" s="12">
        <f>'2016 pax'!K58/'2015 pax'!K58-1</f>
        <v>0.09767102954886875</v>
      </c>
      <c r="L58" s="12">
        <f>'2016 pax'!L58/'2015 pax'!L58-1</f>
        <v>0.10912743276621417</v>
      </c>
      <c r="M58" s="12">
        <f>'2016 pax'!M58/'2015 pax'!M58-1</f>
        <v>0.13114463433682233</v>
      </c>
      <c r="N58" s="12">
        <f>'2016 pax'!N58/'2015 pax'!N58-1</f>
        <v>0.15133133662283238</v>
      </c>
      <c r="O58" s="12">
        <f>'2016 pax'!O58/'2015 pax'!O58-1</f>
        <v>0.1421086272215617</v>
      </c>
      <c r="P58" s="12">
        <f>'2016 pax'!P58/'2015 pax'!P58-1</f>
        <v>0.15573259491564428</v>
      </c>
    </row>
    <row r="59" spans="1:16" ht="12.75">
      <c r="A59" s="46"/>
      <c r="B59" s="46"/>
      <c r="C59" s="47"/>
      <c r="D59" s="48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2.75">
      <c r="A60" s="36" t="s">
        <v>317</v>
      </c>
      <c r="B60" s="36" t="s">
        <v>330</v>
      </c>
      <c r="C60" s="37" t="s">
        <v>329</v>
      </c>
      <c r="D60" s="16">
        <f>'2015 pax'!Q60</f>
        <v>2796911</v>
      </c>
      <c r="E60" s="12">
        <f>'2016 pax'!E60/'2015 pax'!E60-1</f>
        <v>-0.09589730774601823</v>
      </c>
      <c r="F60" s="12">
        <f>'2016 pax'!F60/'2015 pax'!F60-1</f>
        <v>0.04952936474869696</v>
      </c>
      <c r="G60" s="12">
        <f>'2016 pax'!G60/'2015 pax'!G60-1</f>
        <v>0.06377836852165131</v>
      </c>
      <c r="H60" s="12">
        <f>'2016 pax'!H60/'2015 pax'!H60-1</f>
        <v>0.06138053685372835</v>
      </c>
      <c r="I60" s="12">
        <f>'2016 pax'!I60/'2015 pax'!I60-1</f>
        <v>-0.00519203199600482</v>
      </c>
      <c r="J60" s="12">
        <f>'2016 pax'!J60/'2015 pax'!J60-1</f>
        <v>-0.09493838161113966</v>
      </c>
      <c r="K60" s="12">
        <f>'2016 pax'!K60/'2015 pax'!K60-1</f>
        <v>-0.06562646580029252</v>
      </c>
      <c r="L60" s="12">
        <f>'2016 pax'!L60/'2015 pax'!L60-1</f>
        <v>-0.06919251683919392</v>
      </c>
      <c r="M60" s="12">
        <f>'2016 pax'!M60/'2015 pax'!M60-1</f>
        <v>0.11349199051734815</v>
      </c>
      <c r="N60" s="12">
        <f>'2016 pax'!N60/'2015 pax'!N60-1</f>
        <v>-0.17061769976466523</v>
      </c>
      <c r="O60" s="12">
        <f>'2016 pax'!O60/'2015 pax'!O60-1</f>
        <v>-0.05850721751729804</v>
      </c>
      <c r="P60" s="12"/>
    </row>
    <row r="61" spans="1:16" ht="12.75">
      <c r="A61" s="36" t="s">
        <v>317</v>
      </c>
      <c r="B61" s="36" t="s">
        <v>327</v>
      </c>
      <c r="C61" s="37" t="s">
        <v>328</v>
      </c>
      <c r="D61" s="16">
        <f>'2015 pax'!Q61</f>
        <v>363132</v>
      </c>
      <c r="E61" s="12">
        <f>'2016 pax'!E61/'2015 pax'!E61-1</f>
        <v>-0.19902012453397355</v>
      </c>
      <c r="F61" s="12">
        <f>'2016 pax'!F61/'2015 pax'!F61-1</f>
        <v>0.13440202235017962</v>
      </c>
      <c r="G61" s="12">
        <f>'2016 pax'!G61/'2015 pax'!G61-1</f>
        <v>0.05100853374709069</v>
      </c>
      <c r="H61" s="12">
        <f>'2016 pax'!H61/'2015 pax'!H61-1</f>
        <v>-0.11388441309701147</v>
      </c>
      <c r="I61" s="12">
        <f>'2016 pax'!I61/'2015 pax'!I61-1</f>
        <v>-0.07470071827613722</v>
      </c>
      <c r="J61" s="12">
        <f>'2016 pax'!J61/'2015 pax'!J61-1</f>
        <v>-0.1141612921007662</v>
      </c>
      <c r="K61" s="12">
        <f>'2016 pax'!K61/'2015 pax'!K61-1</f>
        <v>0.043682624022888694</v>
      </c>
      <c r="L61" s="12">
        <f>'2016 pax'!L61/'2015 pax'!L61-1</f>
        <v>0.035176880916791164</v>
      </c>
      <c r="M61" s="12">
        <f>'2016 pax'!M61/'2015 pax'!M61-1</f>
        <v>0.04120710156217977</v>
      </c>
      <c r="N61" s="12">
        <f>'2016 pax'!N61/'2015 pax'!N61-1</f>
        <v>0.03581624708019726</v>
      </c>
      <c r="O61" s="12">
        <f>'2016 pax'!O61/'2015 pax'!O61-1</f>
        <v>0.09942646292062718</v>
      </c>
      <c r="P61" s="12"/>
    </row>
    <row r="62" spans="1:16" ht="12.75">
      <c r="A62" s="36" t="s">
        <v>317</v>
      </c>
      <c r="B62" s="36" t="s">
        <v>331</v>
      </c>
      <c r="C62" s="37" t="s">
        <v>332</v>
      </c>
      <c r="D62" s="16">
        <f>'2015 pax'!Q62</f>
        <v>88026</v>
      </c>
      <c r="E62" s="12" t="e">
        <f>'2016 pax'!E62/'2015 pax'!E62-1</f>
        <v>#DIV/0!</v>
      </c>
      <c r="F62" s="12" t="e">
        <f>'2016 pax'!F62/'2015 pax'!F62-1</f>
        <v>#DIV/0!</v>
      </c>
      <c r="G62" s="12" t="e">
        <f>'2016 pax'!G62/'2015 pax'!G62-1</f>
        <v>#DIV/0!</v>
      </c>
      <c r="H62" s="12" t="e">
        <f>'2016 pax'!H62/'2015 pax'!H62-1</f>
        <v>#DIV/0!</v>
      </c>
      <c r="I62" s="12" t="e">
        <f>'2016 pax'!I62/'2015 pax'!I62-1</f>
        <v>#DIV/0!</v>
      </c>
      <c r="J62" s="12" t="e">
        <f>'2016 pax'!J62/'2015 pax'!J62-1</f>
        <v>#DIV/0!</v>
      </c>
      <c r="K62" s="12">
        <f>'2016 pax'!K62/'2015 pax'!K62-1</f>
        <v>8.488130168044812</v>
      </c>
      <c r="L62" s="12">
        <f>'2016 pax'!L62/'2015 pax'!L62-1</f>
        <v>3.8872441755695712</v>
      </c>
      <c r="M62" s="12">
        <f>'2016 pax'!M62/'2015 pax'!M62-1</f>
        <v>1.8644739740107186</v>
      </c>
      <c r="N62" s="12">
        <f>'2016 pax'!N62/'2015 pax'!N62-1</f>
        <v>1.102578674433473</v>
      </c>
      <c r="O62" s="12">
        <f>'2016 pax'!O62/'2015 pax'!O62-1</f>
        <v>0.27013316423589084</v>
      </c>
      <c r="P62" s="12"/>
    </row>
    <row r="63" spans="1:16" ht="12.75">
      <c r="A63" s="36" t="s">
        <v>317</v>
      </c>
      <c r="B63" s="36" t="s">
        <v>318</v>
      </c>
      <c r="C63" s="37" t="s">
        <v>319</v>
      </c>
      <c r="D63" s="16">
        <f>'2015 pax'!Q63</f>
        <v>14051995</v>
      </c>
      <c r="E63" s="12">
        <f>'2016 pax'!E63/'2015 pax'!E63-1</f>
        <v>0.07052996312533533</v>
      </c>
      <c r="F63" s="12">
        <f>'2016 pax'!F63/'2015 pax'!F63-1</f>
        <v>-0.02837275628779723</v>
      </c>
      <c r="G63" s="12">
        <f>'2016 pax'!G63/'2015 pax'!G63-1</f>
        <v>0.010515240426165473</v>
      </c>
      <c r="H63" s="12">
        <f>'2016 pax'!H63/'2015 pax'!H63-1</f>
        <v>-0.09604610750495568</v>
      </c>
      <c r="I63" s="12">
        <f>'2016 pax'!I63/'2015 pax'!I63-1</f>
        <v>0.04674821105669502</v>
      </c>
      <c r="J63" s="12">
        <f>'2016 pax'!J63/'2015 pax'!J63-1</f>
        <v>-0.04825381446043453</v>
      </c>
      <c r="K63" s="12">
        <f>'2016 pax'!K63/'2015 pax'!K63-1</f>
        <v>-0.08598068384741886</v>
      </c>
      <c r="L63" s="12">
        <f>'2016 pax'!L63/'2015 pax'!L63-1</f>
        <v>-0.09038466926862476</v>
      </c>
      <c r="M63" s="12">
        <f>'2016 pax'!M63/'2015 pax'!M63-1</f>
        <v>0.138350872327913</v>
      </c>
      <c r="N63" s="12">
        <f>'2016 pax'!N63/'2015 pax'!N63-1</f>
        <v>-0.08673861865742372</v>
      </c>
      <c r="O63" s="12">
        <f>'2016 pax'!O63/'2015 pax'!O63-1</f>
        <v>-0.0987956886627025</v>
      </c>
      <c r="P63" s="12"/>
    </row>
    <row r="64" spans="1:16" ht="12.75">
      <c r="A64" s="36" t="s">
        <v>317</v>
      </c>
      <c r="B64" s="36" t="s">
        <v>323</v>
      </c>
      <c r="C64" s="37" t="s">
        <v>324</v>
      </c>
      <c r="D64" s="16">
        <f>'2015 pax'!Q64</f>
        <v>6770297</v>
      </c>
      <c r="E64" s="12">
        <f>'2016 pax'!E64/'2015 pax'!E64-1</f>
        <v>-0.5231995940556986</v>
      </c>
      <c r="F64" s="12">
        <f>'2016 pax'!F64/'2015 pax'!F64-1</f>
        <v>-0.49002742951266665</v>
      </c>
      <c r="G64" s="12">
        <f>'2016 pax'!G64/'2015 pax'!G64-1</f>
        <v>-0.5467637764276518</v>
      </c>
      <c r="H64" s="12">
        <f>'2016 pax'!H64/'2015 pax'!H64-1</f>
        <v>-0.6581926466223775</v>
      </c>
      <c r="I64" s="12">
        <f>'2016 pax'!I64/'2015 pax'!I64-1</f>
        <v>-0.7083910879155317</v>
      </c>
      <c r="J64" s="12">
        <f>'2016 pax'!J64/'2015 pax'!J64-1</f>
        <v>-0.738548519668427</v>
      </c>
      <c r="K64" s="12">
        <f>'2016 pax'!K64/'2015 pax'!K64-1</f>
        <v>-0.6427010109540724</v>
      </c>
      <c r="L64" s="12">
        <f>'2016 pax'!L64/'2015 pax'!L64-1</f>
        <v>-0.6467427027201115</v>
      </c>
      <c r="M64" s="12">
        <f>'2016 pax'!M64/'2015 pax'!M64-1</f>
        <v>-0.5867649590709176</v>
      </c>
      <c r="N64" s="12">
        <f>'2016 pax'!N64/'2015 pax'!N64-1</f>
        <v>-0.5696143223147525</v>
      </c>
      <c r="O64" s="12">
        <f>'2016 pax'!O64/'2015 pax'!O64-1</f>
        <v>-0.3397070460404843</v>
      </c>
      <c r="P64" s="12"/>
    </row>
    <row r="65" spans="1:16" ht="12.75">
      <c r="A65" s="36" t="s">
        <v>317</v>
      </c>
      <c r="B65" s="36" t="s">
        <v>325</v>
      </c>
      <c r="C65" s="37" t="s">
        <v>326</v>
      </c>
      <c r="D65" s="16">
        <f>'2015 pax'!Q65</f>
        <v>697239</v>
      </c>
      <c r="E65" s="12">
        <f>'2016 pax'!E65/'2015 pax'!E65-1</f>
        <v>-0.1553036731725057</v>
      </c>
      <c r="F65" s="12">
        <f>'2016 pax'!F65/'2015 pax'!F65-1</f>
        <v>-0.01561634871898121</v>
      </c>
      <c r="G65" s="12">
        <f>'2016 pax'!G65/'2015 pax'!G65-1</f>
        <v>0.03004765867312198</v>
      </c>
      <c r="H65" s="12">
        <f>'2016 pax'!H65/'2015 pax'!H65-1</f>
        <v>-0.03633834790810697</v>
      </c>
      <c r="I65" s="12">
        <f>'2016 pax'!I65/'2015 pax'!I65-1</f>
        <v>-0.019469811153471017</v>
      </c>
      <c r="J65" s="12">
        <f>'2016 pax'!J65/'2015 pax'!J65-1</f>
        <v>-0.22675713578617385</v>
      </c>
      <c r="K65" s="12">
        <f>'2016 pax'!K65/'2015 pax'!K65-1</f>
        <v>-0.17846451217499937</v>
      </c>
      <c r="L65" s="12">
        <f>'2016 pax'!L65/'2015 pax'!L65-1</f>
        <v>-0.16795955118437456</v>
      </c>
      <c r="M65" s="12">
        <f>'2016 pax'!M65/'2015 pax'!M65-1</f>
        <v>-0.19086089865221734</v>
      </c>
      <c r="N65" s="12">
        <f>'2016 pax'!N65/'2015 pax'!N65-1</f>
        <v>-0.20373295568022953</v>
      </c>
      <c r="O65" s="12">
        <f>'2016 pax'!O65/'2015 pax'!O65-1</f>
        <v>0.043814949153296645</v>
      </c>
      <c r="P65" s="12"/>
    </row>
    <row r="66" spans="1:16" ht="12.75">
      <c r="A66" s="36" t="s">
        <v>317</v>
      </c>
      <c r="B66" s="36" t="s">
        <v>333</v>
      </c>
      <c r="C66" s="37" t="s">
        <v>335</v>
      </c>
      <c r="D66" s="16">
        <f>'2015 pax'!Q66</f>
        <v>1077189</v>
      </c>
      <c r="E66" s="12">
        <f>'2016 pax'!E66/'2015 pax'!E66-1</f>
        <v>-0.4563173727751316</v>
      </c>
      <c r="F66" s="12">
        <f>'2016 pax'!F66/'2015 pax'!F66-1</f>
        <v>-0.6080107954043863</v>
      </c>
      <c r="G66" s="12">
        <f>'2016 pax'!G66/'2015 pax'!G66-1</f>
        <v>-0.5809667065665286</v>
      </c>
      <c r="H66" s="12">
        <f>'2016 pax'!H66/'2015 pax'!H66-1</f>
        <v>-0.5907246782316732</v>
      </c>
      <c r="I66" s="12">
        <f>'2016 pax'!I66/'2015 pax'!I66-1</f>
        <v>-0.5634342212745191</v>
      </c>
      <c r="J66" s="12">
        <f>'2016 pax'!J66/'2015 pax'!J66-1</f>
        <v>-0.5676088791549745</v>
      </c>
      <c r="K66" s="12">
        <f>'2016 pax'!K66/'2015 pax'!K66-1</f>
        <v>-0.4649169345358841</v>
      </c>
      <c r="L66" s="12">
        <f>'2016 pax'!L66/'2015 pax'!L66-1</f>
        <v>-0.49970154494382024</v>
      </c>
      <c r="M66" s="12">
        <f>'2016 pax'!M66/'2015 pax'!M66-1</f>
        <v>-0.37923962215502893</v>
      </c>
      <c r="N66" s="12">
        <f>'2016 pax'!N66/'2015 pax'!N66-1</f>
        <v>-0.3223227477887749</v>
      </c>
      <c r="O66" s="12">
        <f>'2016 pax'!O66/'2015 pax'!O66-1</f>
        <v>-0.36073109335668163</v>
      </c>
      <c r="P66" s="12"/>
    </row>
    <row r="67" spans="1:16" ht="12.75">
      <c r="A67" s="36" t="s">
        <v>317</v>
      </c>
      <c r="B67" s="36" t="s">
        <v>321</v>
      </c>
      <c r="C67" s="37" t="s">
        <v>322</v>
      </c>
      <c r="D67" s="16">
        <f>'2015 pax'!Q67</f>
        <v>5777152</v>
      </c>
      <c r="E67" s="12">
        <f>'2016 pax'!E67/'2015 pax'!E67-1</f>
        <v>-0.757238360620448</v>
      </c>
      <c r="F67" s="12">
        <f>'2016 pax'!F67/'2015 pax'!F67-1</f>
        <v>-0.7170413865310727</v>
      </c>
      <c r="G67" s="12">
        <f>'2016 pax'!G67/'2015 pax'!G67-1</f>
        <v>-0.7844251706253786</v>
      </c>
      <c r="H67" s="12">
        <f>'2016 pax'!H67/'2015 pax'!H67-1</f>
        <v>-0.7813531582013371</v>
      </c>
      <c r="I67" s="12">
        <f>'2016 pax'!I67/'2015 pax'!I67-1</f>
        <v>-0.7478071173704317</v>
      </c>
      <c r="J67" s="12">
        <f>'2016 pax'!J67/'2015 pax'!J67-1</f>
        <v>-0.8664314849949938</v>
      </c>
      <c r="K67" s="12">
        <f>'2016 pax'!K67/'2015 pax'!K67-1</f>
        <v>-0.7009868665402057</v>
      </c>
      <c r="L67" s="12">
        <f>'2016 pax'!L67/'2015 pax'!L67-1</f>
        <v>-0.694528773778158</v>
      </c>
      <c r="M67" s="12">
        <f>'2016 pax'!M67/'2015 pax'!M67-1</f>
        <v>-0.6687111699660219</v>
      </c>
      <c r="N67" s="12">
        <f>'2016 pax'!N67/'2015 pax'!N67-1</f>
        <v>-0.7374779021803182</v>
      </c>
      <c r="O67" s="12">
        <f>'2016 pax'!O67/'2015 pax'!O67-1</f>
        <v>-0.34339113051861514</v>
      </c>
      <c r="P67" s="12"/>
    </row>
    <row r="68" spans="1:16" ht="12.75">
      <c r="A68" s="36" t="s">
        <v>317</v>
      </c>
      <c r="B68" s="36" t="s">
        <v>334</v>
      </c>
      <c r="C68" s="37" t="s">
        <v>336</v>
      </c>
      <c r="D68" s="16">
        <f>'2015 pax'!Q68</f>
        <v>654568</v>
      </c>
      <c r="E68" s="12">
        <f>'2016 pax'!E68/'2015 pax'!E68-1</f>
        <v>-0.26279326345848075</v>
      </c>
      <c r="F68" s="12">
        <f>'2016 pax'!F68/'2015 pax'!F68-1</f>
        <v>-0.21326755321873025</v>
      </c>
      <c r="G68" s="12">
        <f>'2016 pax'!G68/'2015 pax'!G68-1</f>
        <v>-0.19115599499462455</v>
      </c>
      <c r="H68" s="12" t="e">
        <f>'2016 pax'!H68/'2015 pax'!H68-1</f>
        <v>#DIV/0!</v>
      </c>
      <c r="I68" s="12">
        <f>'2016 pax'!I68/'2015 pax'!I68-1</f>
        <v>-0.24757743796560805</v>
      </c>
      <c r="J68" s="12">
        <f>'2016 pax'!J68/'2015 pax'!J68-1</f>
        <v>-0.3612066097371631</v>
      </c>
      <c r="K68" s="12">
        <f>'2016 pax'!K68/'2015 pax'!K68-1</f>
        <v>-0.27505388315562596</v>
      </c>
      <c r="L68" s="12">
        <f>'2016 pax'!L68/'2015 pax'!L68-1</f>
        <v>-0.20083299623953133</v>
      </c>
      <c r="M68" s="12">
        <f>'2016 pax'!M68/'2015 pax'!M68-1</f>
        <v>-0.13986700443318556</v>
      </c>
      <c r="N68" s="12">
        <f>'2016 pax'!N68/'2015 pax'!N68-1</f>
        <v>-0.13592140039069978</v>
      </c>
      <c r="O68" s="12">
        <f>'2016 pax'!O68/'2015 pax'!O68-1</f>
        <v>0.025050688293672074</v>
      </c>
      <c r="P68" s="12"/>
    </row>
    <row r="69" spans="1:16" ht="12.75">
      <c r="A69" s="30" t="s">
        <v>320</v>
      </c>
      <c r="B69" s="30"/>
      <c r="C69" s="31"/>
      <c r="D69" s="16">
        <f>'2015 pax'!Q69</f>
        <v>32276509</v>
      </c>
      <c r="E69" s="56">
        <f>'2016 pax'!E69/'2015 pax'!E69-1</f>
        <v>-0.2293206702581182</v>
      </c>
      <c r="F69" s="56">
        <f>'2016 pax'!F69/'2015 pax'!F69-1</f>
        <v>-0.23078147161876894</v>
      </c>
      <c r="G69" s="56">
        <f>'2016 pax'!G69/'2015 pax'!G69-1</f>
        <v>-0.27026980484353413</v>
      </c>
      <c r="H69" s="56">
        <f>'2016 pax'!H69/'2015 pax'!H69-1</f>
        <v>-0.35587308797397843</v>
      </c>
      <c r="I69" s="56">
        <f>'2016 pax'!I69/'2015 pax'!I69-1</f>
        <v>-0.30949843107906705</v>
      </c>
      <c r="J69" s="56">
        <f>'2016 pax'!J69/'2015 pax'!J69-1</f>
        <v>-0.3557484494544405</v>
      </c>
      <c r="K69" s="56">
        <f>'2016 pax'!K69/'2015 pax'!K69-1</f>
        <v>-0.31597932358855607</v>
      </c>
      <c r="L69" s="56">
        <f>'2016 pax'!L69/'2015 pax'!L69-1</f>
        <v>-0.31985911865974326</v>
      </c>
      <c r="M69" s="56">
        <f>'2016 pax'!M69/'2015 pax'!M69-1</f>
        <v>-0.17620264359951343</v>
      </c>
      <c r="N69" s="56">
        <f>'2016 pax'!N69/'2015 pax'!N69-1</f>
        <v>-0.3472636574867417</v>
      </c>
      <c r="O69" s="56">
        <f>'2016 pax'!O69/'2015 pax'!O69-1</f>
        <v>-0.18951432285628533</v>
      </c>
      <c r="P69" s="56"/>
    </row>
    <row r="70" spans="1:16" ht="12.75">
      <c r="A70" s="10" t="s">
        <v>224</v>
      </c>
      <c r="B70" s="10" t="s">
        <v>224</v>
      </c>
      <c r="C70" s="28" t="s">
        <v>225</v>
      </c>
      <c r="D70" s="16">
        <f>'2015 pax'!Q70</f>
        <v>68522000</v>
      </c>
      <c r="E70" s="12">
        <f>'2016 pax'!E70/'2015 pax'!E70-1</f>
        <v>0.13293802601377203</v>
      </c>
      <c r="F70" s="12">
        <f>'2016 pax'!F70/'2015 pax'!F70-1</f>
        <v>0.049234740918310926</v>
      </c>
      <c r="G70" s="12">
        <f>'2016 pax'!G70/'2015 pax'!G70-1</f>
        <v>0.04707112970711291</v>
      </c>
      <c r="H70" s="12">
        <f>'2016 pax'!H70/'2015 pax'!H70-1</f>
        <v>0.010774756285274467</v>
      </c>
      <c r="I70" s="12">
        <f>'2016 pax'!I70/'2015 pax'!I70-1</f>
        <v>0.013375021712697555</v>
      </c>
      <c r="J70" s="12">
        <f>'2016 pax'!J70/'2015 pax'!J70-1</f>
        <v>0.05369971264367823</v>
      </c>
      <c r="K70" s="12">
        <f>'2016 pax'!K70/'2015 pax'!K70-1</f>
        <v>0.05797344984036301</v>
      </c>
      <c r="L70" s="12">
        <f>'2016 pax'!L70/'2015 pax'!L70-1</f>
        <v>-0.021742580542771006</v>
      </c>
      <c r="M70" s="12">
        <f>'2016 pax'!M70/'2015 pax'!M70-1</f>
        <v>0.03363857222948985</v>
      </c>
      <c r="N70" s="12">
        <f>'2016 pax'!N70/'2015 pax'!N70-1</f>
        <v>-0.009344177193286063</v>
      </c>
      <c r="O70" s="12">
        <f>'2016 pax'!O70/'2015 pax'!O70-1</f>
        <v>-0.03486500983372076</v>
      </c>
      <c r="P70" s="12">
        <f>'2016 pax'!P70/'2015 pax'!P70-1</f>
        <v>0.029392117568470377</v>
      </c>
    </row>
    <row r="71" spans="1:16" ht="12.75">
      <c r="A71" s="46"/>
      <c r="B71" s="46"/>
      <c r="C71" s="47"/>
      <c r="D71" s="48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2.75">
      <c r="A72" s="10" t="s">
        <v>125</v>
      </c>
      <c r="B72" s="10" t="s">
        <v>190</v>
      </c>
      <c r="C72" s="28" t="s">
        <v>191</v>
      </c>
      <c r="D72" s="16">
        <f>'2016 pax'!D72</f>
        <v>894667</v>
      </c>
      <c r="E72" s="12">
        <f>'2016 pax'!E72/'2015 pax'!E72-1</f>
        <v>0.09823253422456446</v>
      </c>
      <c r="F72" s="12">
        <f>'2016 pax'!F72/'2015 pax'!F72-1</f>
        <v>0.12095474358435299</v>
      </c>
      <c r="G72" s="12">
        <f>'2016 pax'!G72/'2015 pax'!G72-1</f>
        <v>0.14058334433152964</v>
      </c>
      <c r="H72" s="12">
        <f>'2016 pax'!H72/'2015 pax'!H72-1</f>
        <v>0.2203673492349234</v>
      </c>
      <c r="I72" s="12">
        <f>'2016 pax'!I72/'2015 pax'!I72-1</f>
        <v>0.19024785077445694</v>
      </c>
      <c r="J72" s="12">
        <f>'2016 pax'!J72/'2015 pax'!J72-1</f>
        <v>0.22717005909389365</v>
      </c>
      <c r="K72" s="12">
        <f>'2016 pax'!K72/'2015 pax'!K72-1</f>
        <v>0.27178247893722096</v>
      </c>
      <c r="L72" s="12">
        <f>'2016 pax'!L72/'2015 pax'!L72-1</f>
        <v>0.17719482608752068</v>
      </c>
      <c r="M72" s="12">
        <f>'2016 pax'!M72/'2015 pax'!M72-1</f>
        <v>0.6819853258523954</v>
      </c>
      <c r="N72" s="12">
        <f>'2016 pax'!N72/'2015 pax'!N72-1</f>
        <v>0.23997477014143276</v>
      </c>
      <c r="O72" s="12">
        <f>'2016 pax'!O72/'2015 pax'!O72-1</f>
        <v>0.2620554024505428</v>
      </c>
      <c r="P72" s="12">
        <f>'2016 pax'!P72/'2015 pax'!P72-1</f>
        <v>0.6774614522603799</v>
      </c>
    </row>
    <row r="73" spans="1:16" ht="12.75">
      <c r="A73" s="10" t="s">
        <v>125</v>
      </c>
      <c r="B73" s="10" t="s">
        <v>130</v>
      </c>
      <c r="C73" s="28" t="s">
        <v>131</v>
      </c>
      <c r="D73" s="16">
        <f>'2016 pax'!D73</f>
        <v>6077167</v>
      </c>
      <c r="E73" s="12">
        <f>'2016 pax'!E73/'2015 pax'!E73-1</f>
        <v>0.25479802304325494</v>
      </c>
      <c r="F73" s="12">
        <f>'2016 pax'!F73/'2015 pax'!F73-1</f>
        <v>0.29202640160569127</v>
      </c>
      <c r="G73" s="12">
        <f>'2016 pax'!G73/'2015 pax'!G73-1</f>
        <v>0.3110318036964812</v>
      </c>
      <c r="H73" s="12">
        <f>'2016 pax'!H73/'2015 pax'!H73-1</f>
        <v>0.13497019042265324</v>
      </c>
      <c r="I73" s="12">
        <f>'2016 pax'!I73/'2015 pax'!I73-1</f>
        <v>0.10834728750800515</v>
      </c>
      <c r="J73" s="12">
        <f>'2016 pax'!J73/'2015 pax'!J73-1</f>
        <v>0.12842043391097158</v>
      </c>
      <c r="K73" s="12">
        <f>'2016 pax'!K73/'2015 pax'!K73-1</f>
        <v>0.24769291776399438</v>
      </c>
      <c r="L73" s="12">
        <f>'2016 pax'!L73/'2015 pax'!L73-1</f>
        <v>0.26154198162774134</v>
      </c>
      <c r="M73" s="12">
        <f>'2016 pax'!M73/'2015 pax'!M73-1</f>
        <v>0.14715593955802864</v>
      </c>
      <c r="N73" s="12">
        <f>'2016 pax'!N73/'2015 pax'!N73-1</f>
        <v>0.13950253305277305</v>
      </c>
      <c r="O73" s="12">
        <f>'2016 pax'!O73/'2015 pax'!O73-1</f>
        <v>0.15195488049111172</v>
      </c>
      <c r="P73" s="12">
        <f>'2016 pax'!P73/'2015 pax'!P73-1</f>
        <v>0.1469142243263757</v>
      </c>
    </row>
    <row r="74" spans="1:16" ht="12.75">
      <c r="A74" s="10" t="s">
        <v>125</v>
      </c>
      <c r="B74" s="10" t="s">
        <v>148</v>
      </c>
      <c r="C74" s="28" t="s">
        <v>149</v>
      </c>
      <c r="D74" s="16">
        <f>'2016 pax'!D74</f>
        <v>1166399</v>
      </c>
      <c r="E74" s="12">
        <f>'2016 pax'!E74/'2015 pax'!E74-1</f>
        <v>0.43052916110907824</v>
      </c>
      <c r="F74" s="12">
        <f>'2016 pax'!F74/'2015 pax'!F74-1</f>
        <v>0.3289871255911718</v>
      </c>
      <c r="G74" s="12">
        <f>'2016 pax'!G74/'2015 pax'!G74-1</f>
        <v>0.16092997209697502</v>
      </c>
      <c r="H74" s="12">
        <f>'2016 pax'!H74/'2015 pax'!H74-1</f>
        <v>0.23320826669947103</v>
      </c>
      <c r="I74" s="12">
        <f>'2016 pax'!I74/'2015 pax'!I74-1</f>
        <v>0.289523701132419</v>
      </c>
      <c r="J74" s="12">
        <f>'2016 pax'!J74/'2015 pax'!J74-1</f>
        <v>0.3683705099373975</v>
      </c>
      <c r="K74" s="12">
        <f>'2016 pax'!K74/'2015 pax'!K74-1</f>
        <v>0.3760367249898655</v>
      </c>
      <c r="L74" s="12">
        <f>'2016 pax'!L74/'2015 pax'!L74-1</f>
        <v>0.3384177681788447</v>
      </c>
      <c r="M74" s="12">
        <f>'2016 pax'!M74/'2015 pax'!M74-1</f>
        <v>0.21996529549862198</v>
      </c>
      <c r="N74" s="12">
        <f>'2016 pax'!N74/'2015 pax'!N74-1</f>
        <v>0.3311488759415626</v>
      </c>
      <c r="O74" s="12">
        <f>'2016 pax'!O74/'2015 pax'!O74-1</f>
        <v>0.2915249550670538</v>
      </c>
      <c r="P74" s="12">
        <f>'2016 pax'!P74/'2015 pax'!P74-1</f>
        <v>0.15463503080722307</v>
      </c>
    </row>
    <row r="75" spans="1:16" ht="12.75">
      <c r="A75" s="10" t="s">
        <v>125</v>
      </c>
      <c r="B75" s="10" t="s">
        <v>200</v>
      </c>
      <c r="C75" s="28" t="s">
        <v>201</v>
      </c>
      <c r="D75" s="16">
        <f>'2016 pax'!D75</f>
        <v>305940</v>
      </c>
      <c r="E75" s="12">
        <f>'2016 pax'!E75/'2015 pax'!E75-1</f>
        <v>-0.2245620042230212</v>
      </c>
      <c r="F75" s="12">
        <f>'2016 pax'!F75/'2015 pax'!F75-1</f>
        <v>0.0789994230610731</v>
      </c>
      <c r="G75" s="12">
        <f>'2016 pax'!G75/'2015 pax'!G75-1</f>
        <v>0.03783454987834545</v>
      </c>
      <c r="H75" s="12">
        <f>'2016 pax'!H75/'2015 pax'!H75-1</f>
        <v>0.07124254389649676</v>
      </c>
      <c r="I75" s="12">
        <f>'2016 pax'!I75/'2015 pax'!I75-1</f>
        <v>0.148820326678766</v>
      </c>
      <c r="J75" s="12">
        <f>'2016 pax'!J75/'2015 pax'!J75-1</f>
        <v>0.283272815298959</v>
      </c>
      <c r="K75" s="12">
        <f>'2016 pax'!K75/'2015 pax'!K75-1</f>
        <v>0.22769806612601373</v>
      </c>
      <c r="L75" s="12">
        <f>'2016 pax'!L75/'2015 pax'!L75-1</f>
        <v>0.14174802060112235</v>
      </c>
      <c r="M75" s="12">
        <f>'2016 pax'!M75/'2015 pax'!M75-1</f>
        <v>0.04720841859105529</v>
      </c>
      <c r="N75" s="12">
        <f>'2016 pax'!N75/'2015 pax'!N75-1</f>
        <v>-0.005678614579138097</v>
      </c>
      <c r="O75" s="12">
        <f>'2016 pax'!O75/'2015 pax'!O75-1</f>
        <v>-0.07758286113482882</v>
      </c>
      <c r="P75" s="12">
        <f>'2016 pax'!P75/'2015 pax'!P75-1</f>
        <v>0.08075940124132885</v>
      </c>
    </row>
    <row r="76" spans="1:16" ht="12.75">
      <c r="A76" s="10" t="s">
        <v>125</v>
      </c>
      <c r="B76" s="10" t="s">
        <v>176</v>
      </c>
      <c r="C76" s="28" t="s">
        <v>177</v>
      </c>
      <c r="D76" s="16">
        <f>'2016 pax'!D76</f>
        <v>1031804</v>
      </c>
      <c r="E76" s="12">
        <f>'2016 pax'!E76/'2015 pax'!E76-1</f>
        <v>0.3661690056733353</v>
      </c>
      <c r="F76" s="12">
        <f>'2016 pax'!F76/'2015 pax'!F76-1</f>
        <v>0.13840598904239454</v>
      </c>
      <c r="G76" s="12">
        <f>'2016 pax'!G76/'2015 pax'!G76-1</f>
        <v>0.22040713747172647</v>
      </c>
      <c r="H76" s="12">
        <f>'2016 pax'!H76/'2015 pax'!H76-1</f>
        <v>0.03419085642241759</v>
      </c>
      <c r="I76" s="12">
        <f>'2016 pax'!I76/'2015 pax'!I76-1</f>
        <v>0.12207636912038988</v>
      </c>
      <c r="J76" s="12">
        <f>'2016 pax'!J76/'2015 pax'!J76-1</f>
        <v>0.6275267237448705</v>
      </c>
      <c r="K76" s="12">
        <f>'2016 pax'!K76/'2015 pax'!K76-1</f>
        <v>0.4443879394563923</v>
      </c>
      <c r="L76" s="12">
        <f>'2016 pax'!L76/'2015 pax'!L76-1</f>
        <v>0.21261195836359237</v>
      </c>
      <c r="M76" s="12">
        <f>'2016 pax'!M76/'2015 pax'!M76-1</f>
        <v>0.4337771830043493</v>
      </c>
      <c r="N76" s="12">
        <f>'2016 pax'!N76/'2015 pax'!N76-1</f>
        <v>0.533789718108209</v>
      </c>
      <c r="O76" s="12">
        <f>'2016 pax'!O76/'2015 pax'!O76-1</f>
        <v>0.3227423914020595</v>
      </c>
      <c r="P76" s="12">
        <f>'2016 pax'!P76/'2015 pax'!P76-1</f>
        <v>0.4590773135140034</v>
      </c>
    </row>
    <row r="77" spans="1:16" ht="12.75">
      <c r="A77" s="10" t="s">
        <v>125</v>
      </c>
      <c r="B77" s="10" t="s">
        <v>388</v>
      </c>
      <c r="C77" s="28" t="s">
        <v>391</v>
      </c>
      <c r="D77" s="16">
        <f>'2016 pax'!D77</f>
        <v>103560</v>
      </c>
      <c r="E77" s="12" t="e">
        <f>'2016 pax'!E77/'2015 pax'!E77-1</f>
        <v>#DIV/0!</v>
      </c>
      <c r="F77" s="12" t="e">
        <f>'2016 pax'!F77/'2015 pax'!F77-1</f>
        <v>#DIV/0!</v>
      </c>
      <c r="G77" s="12" t="e">
        <f>'2016 pax'!G77/'2015 pax'!G77-1</f>
        <v>#DIV/0!</v>
      </c>
      <c r="H77" s="12" t="e">
        <f>'2016 pax'!H77/'2015 pax'!H77-1</f>
        <v>#DIV/0!</v>
      </c>
      <c r="I77" s="12" t="e">
        <f>'2016 pax'!I77/'2015 pax'!I77-1</f>
        <v>#DIV/0!</v>
      </c>
      <c r="J77" s="12" t="e">
        <f>'2016 pax'!J77/'2015 pax'!J77-1</f>
        <v>#DIV/0!</v>
      </c>
      <c r="K77" s="12" t="e">
        <f>'2016 pax'!K77/'2015 pax'!K77-1</f>
        <v>#DIV/0!</v>
      </c>
      <c r="L77" s="12" t="e">
        <f>'2016 pax'!L77/'2015 pax'!L77-1</f>
        <v>#DIV/0!</v>
      </c>
      <c r="M77" s="12" t="e">
        <f>'2016 pax'!M77/'2015 pax'!M77-1</f>
        <v>#DIV/0!</v>
      </c>
      <c r="N77" s="12" t="e">
        <f>'2016 pax'!N77/'2015 pax'!N77-1</f>
        <v>#DIV/0!</v>
      </c>
      <c r="O77" s="12" t="e">
        <f>'2016 pax'!O77/'2015 pax'!O77-1</f>
        <v>#DIV/0!</v>
      </c>
      <c r="P77" s="12" t="e">
        <f>'2016 pax'!P77/'2015 pax'!P77-1</f>
        <v>#DIV/0!</v>
      </c>
    </row>
    <row r="78" spans="1:16" ht="12.75">
      <c r="A78" s="10" t="s">
        <v>125</v>
      </c>
      <c r="B78" s="10" t="s">
        <v>160</v>
      </c>
      <c r="C78" s="28" t="s">
        <v>161</v>
      </c>
      <c r="D78" s="16">
        <f>'2016 pax'!D78</f>
        <v>18111096</v>
      </c>
      <c r="E78" s="12">
        <f>'2016 pax'!E78/'2015 pax'!E78-1</f>
        <v>0.19425616742920937</v>
      </c>
      <c r="F78" s="12">
        <f>'2016 pax'!F78/'2015 pax'!F78-1</f>
        <v>0.22833098479484693</v>
      </c>
      <c r="G78" s="12">
        <f>'2016 pax'!G78/'2015 pax'!G78-1</f>
        <v>0.2122013330578718</v>
      </c>
      <c r="H78" s="12">
        <f>'2016 pax'!H78/'2015 pax'!H78-1</f>
        <v>0.2150846636655861</v>
      </c>
      <c r="I78" s="12">
        <f>'2016 pax'!I78/'2015 pax'!I78-1</f>
        <v>0.24236842720505392</v>
      </c>
      <c r="J78" s="12">
        <f>'2016 pax'!J78/'2015 pax'!J78-1</f>
        <v>0.20454647704439544</v>
      </c>
      <c r="K78" s="12">
        <f>'2016 pax'!K78/'2015 pax'!K78-1</f>
        <v>0.2458601876283375</v>
      </c>
      <c r="L78" s="12">
        <f>'2016 pax'!L78/'2015 pax'!L78-1</f>
        <v>0.21219562037584394</v>
      </c>
      <c r="M78" s="12">
        <f>'2016 pax'!M78/'2015 pax'!M78-1</f>
        <v>0.22131094280826824</v>
      </c>
      <c r="N78" s="12">
        <f>'2016 pax'!N78/'2015 pax'!N78-1</f>
        <v>0.23630219349142823</v>
      </c>
      <c r="O78" s="12">
        <f>'2016 pax'!O78/'2015 pax'!O78-1</f>
        <v>0.2596929169133795</v>
      </c>
      <c r="P78" s="12">
        <f>'2016 pax'!P78/'2015 pax'!P78-1</f>
        <v>0.22172955416534545</v>
      </c>
    </row>
    <row r="79" spans="1:16" ht="12.75">
      <c r="A79" s="10" t="s">
        <v>125</v>
      </c>
      <c r="B79" s="10" t="s">
        <v>196</v>
      </c>
      <c r="C79" s="28" t="s">
        <v>197</v>
      </c>
      <c r="D79" s="16">
        <f>'2016 pax'!D79</f>
        <v>617944</v>
      </c>
      <c r="E79" s="12">
        <f>'2016 pax'!E79/'2015 pax'!E79-1</f>
        <v>0.4975649766750396</v>
      </c>
      <c r="F79" s="12">
        <f>'2016 pax'!F79/'2015 pax'!F79-1</f>
        <v>0.38130909984035366</v>
      </c>
      <c r="G79" s="12">
        <f>'2016 pax'!G79/'2015 pax'!G79-1</f>
        <v>0.19296194406235667</v>
      </c>
      <c r="H79" s="12">
        <f>'2016 pax'!H79/'2015 pax'!H79-1</f>
        <v>0.23755429335115275</v>
      </c>
      <c r="I79" s="12">
        <f>'2016 pax'!I79/'2015 pax'!I79-1</f>
        <v>0.320786623598708</v>
      </c>
      <c r="J79" s="12">
        <f>'2016 pax'!J79/'2015 pax'!J79-1</f>
        <v>0.21026142877114506</v>
      </c>
      <c r="K79" s="12">
        <f>'2016 pax'!K79/'2015 pax'!K79-1</f>
        <v>0.15503014318010555</v>
      </c>
      <c r="L79" s="12">
        <f>'2016 pax'!L79/'2015 pax'!L79-1</f>
        <v>0.0915345552501774</v>
      </c>
      <c r="M79" s="12">
        <f>'2016 pax'!M79/'2015 pax'!M79-1</f>
        <v>0.13313396676382627</v>
      </c>
      <c r="N79" s="12">
        <f>'2016 pax'!N79/'2015 pax'!N79-1</f>
        <v>0.01524395796528677</v>
      </c>
      <c r="O79" s="12">
        <f>'2016 pax'!O79/'2015 pax'!O79-1</f>
        <v>-0.15370977897073934</v>
      </c>
      <c r="P79" s="12">
        <f>'2016 pax'!P79/'2015 pax'!P79-1</f>
        <v>-0.2213138901163647</v>
      </c>
    </row>
    <row r="80" spans="1:16" ht="12.75">
      <c r="A80" s="10" t="s">
        <v>125</v>
      </c>
      <c r="B80" s="10" t="s">
        <v>182</v>
      </c>
      <c r="C80" s="28" t="s">
        <v>183</v>
      </c>
      <c r="D80" s="16">
        <f>'2016 pax'!D80</f>
        <v>1766351</v>
      </c>
      <c r="E80" s="12">
        <f>'2016 pax'!E80/'2015 pax'!E80-1</f>
        <v>0.22164889114609787</v>
      </c>
      <c r="F80" s="12">
        <f>'2016 pax'!F80/'2015 pax'!F80-1</f>
        <v>0.3124894901780937</v>
      </c>
      <c r="G80" s="12">
        <f>'2016 pax'!G80/'2015 pax'!G80-1</f>
        <v>0.3817147942292174</v>
      </c>
      <c r="H80" s="12">
        <f>'2016 pax'!H80/'2015 pax'!H80-1</f>
        <v>0.17404895775212093</v>
      </c>
      <c r="I80" s="12">
        <f>'2016 pax'!I80/'2015 pax'!I80-1</f>
        <v>0.12515467450139295</v>
      </c>
      <c r="J80" s="12">
        <f>'2016 pax'!J80/'2015 pax'!J80-1</f>
        <v>0.0800438744061478</v>
      </c>
      <c r="K80" s="12">
        <f>'2016 pax'!K80/'2015 pax'!K80-1</f>
        <v>0.17715624585549872</v>
      </c>
      <c r="L80" s="12">
        <f>'2016 pax'!L80/'2015 pax'!L80-1</f>
        <v>0.1364739807853581</v>
      </c>
      <c r="M80" s="12">
        <f>'2016 pax'!M80/'2015 pax'!M80-1</f>
        <v>0.1611948824231595</v>
      </c>
      <c r="N80" s="12">
        <f>'2016 pax'!N80/'2015 pax'!N80-1</f>
        <v>0.3737891847766701</v>
      </c>
      <c r="O80" s="12">
        <f>'2016 pax'!O80/'2015 pax'!O80-1</f>
        <v>0.2504341423004939</v>
      </c>
      <c r="P80" s="12">
        <f>'2016 pax'!P80/'2015 pax'!P80-1</f>
        <v>0.3904452979885702</v>
      </c>
    </row>
    <row r="81" spans="1:16" ht="12.75">
      <c r="A81" s="10" t="s">
        <v>125</v>
      </c>
      <c r="B81" s="10" t="s">
        <v>386</v>
      </c>
      <c r="C81" s="28" t="s">
        <v>392</v>
      </c>
      <c r="D81" s="16">
        <f>'2016 pax'!D81</f>
        <v>109868</v>
      </c>
      <c r="E81" s="12" t="e">
        <f>'2016 pax'!E81/'2015 pax'!E81-1</f>
        <v>#DIV/0!</v>
      </c>
      <c r="F81" s="12" t="e">
        <f>'2016 pax'!F81/'2015 pax'!F81-1</f>
        <v>#DIV/0!</v>
      </c>
      <c r="G81" s="12" t="e">
        <f>'2016 pax'!G81/'2015 pax'!G81-1</f>
        <v>#DIV/0!</v>
      </c>
      <c r="H81" s="12" t="e">
        <f>'2016 pax'!H81/'2015 pax'!H81-1</f>
        <v>#DIV/0!</v>
      </c>
      <c r="I81" s="12" t="e">
        <f>'2016 pax'!I81/'2015 pax'!I81-1</f>
        <v>#DIV/0!</v>
      </c>
      <c r="J81" s="12" t="e">
        <f>'2016 pax'!J81/'2015 pax'!J81-1</f>
        <v>#DIV/0!</v>
      </c>
      <c r="K81" s="12" t="e">
        <f>'2016 pax'!K81/'2015 pax'!K81-1</f>
        <v>#DIV/0!</v>
      </c>
      <c r="L81" s="12" t="e">
        <f>'2016 pax'!L81/'2015 pax'!L81-1</f>
        <v>#DIV/0!</v>
      </c>
      <c r="M81" s="12" t="e">
        <f>'2016 pax'!M81/'2015 pax'!M81-1</f>
        <v>#DIV/0!</v>
      </c>
      <c r="N81" s="12" t="e">
        <f>'2016 pax'!N81/'2015 pax'!N81-1</f>
        <v>#DIV/0!</v>
      </c>
      <c r="O81" s="12" t="e">
        <f>'2016 pax'!O81/'2015 pax'!O81-1</f>
        <v>#DIV/0!</v>
      </c>
      <c r="P81" s="12" t="e">
        <f>'2016 pax'!P81/'2015 pax'!P81-1</f>
        <v>#DIV/0!</v>
      </c>
    </row>
    <row r="82" spans="1:16" ht="12.75">
      <c r="A82" s="10" t="s">
        <v>125</v>
      </c>
      <c r="B82" s="10" t="s">
        <v>174</v>
      </c>
      <c r="C82" s="28" t="s">
        <v>175</v>
      </c>
      <c r="D82" s="16">
        <f>'2016 pax'!D82</f>
        <v>1452931</v>
      </c>
      <c r="E82" s="12">
        <f>'2016 pax'!E82/'2015 pax'!E82-1</f>
        <v>0.5278828903529269</v>
      </c>
      <c r="F82" s="12">
        <f>'2016 pax'!F82/'2015 pax'!F82-1</f>
        <v>0.23494528567780493</v>
      </c>
      <c r="G82" s="12">
        <f>'2016 pax'!G82/'2015 pax'!G82-1</f>
        <v>0.1750410104986877</v>
      </c>
      <c r="H82" s="12">
        <f>'2016 pax'!H82/'2015 pax'!H82-1</f>
        <v>-0.044474100991261145</v>
      </c>
      <c r="I82" s="12">
        <f>'2016 pax'!I82/'2015 pax'!I82-1</f>
        <v>-0.047298533867458414</v>
      </c>
      <c r="J82" s="12">
        <f>'2016 pax'!J82/'2015 pax'!J82-1</f>
        <v>0.10243458278231832</v>
      </c>
      <c r="K82" s="12">
        <f>'2016 pax'!K82/'2015 pax'!K82-1</f>
        <v>0.14090104269132397</v>
      </c>
      <c r="L82" s="12">
        <f>'2016 pax'!L82/'2015 pax'!L82-1</f>
        <v>0.11643986041858168</v>
      </c>
      <c r="M82" s="12">
        <f>'2016 pax'!M82/'2015 pax'!M82-1</f>
        <v>0.074831210739853</v>
      </c>
      <c r="N82" s="12">
        <f>'2016 pax'!N82/'2015 pax'!N82-1</f>
        <v>0.2688667259560411</v>
      </c>
      <c r="O82" s="12">
        <f>'2016 pax'!O82/'2015 pax'!O82-1</f>
        <v>0.34320145485197817</v>
      </c>
      <c r="P82" s="12">
        <f>'2016 pax'!P82/'2015 pax'!P82-1</f>
        <v>0.23952336552526443</v>
      </c>
    </row>
    <row r="83" spans="1:16" ht="12.75">
      <c r="A83" s="10" t="s">
        <v>125</v>
      </c>
      <c r="B83" s="10" t="s">
        <v>126</v>
      </c>
      <c r="C83" s="28" t="s">
        <v>127</v>
      </c>
      <c r="D83" s="16">
        <f>'2016 pax'!D83</f>
        <v>14782281</v>
      </c>
      <c r="E83" s="12">
        <f>'2016 pax'!E83/'2015 pax'!E83-1</f>
        <v>0.0730825197380609</v>
      </c>
      <c r="F83" s="12">
        <f>'2016 pax'!F83/'2015 pax'!F83-1</f>
        <v>0.14624822361555623</v>
      </c>
      <c r="G83" s="12">
        <f>'2016 pax'!G83/'2015 pax'!G83-1</f>
        <v>0.14335362567085408</v>
      </c>
      <c r="H83" s="12">
        <f>'2016 pax'!H83/'2015 pax'!H83-1</f>
        <v>0.1388401145461604</v>
      </c>
      <c r="I83" s="12">
        <f>'2016 pax'!I83/'2015 pax'!I83-1</f>
        <v>0.142932989717109</v>
      </c>
      <c r="J83" s="12">
        <f>'2016 pax'!J83/'2015 pax'!J83-1</f>
        <v>0.16382011687321807</v>
      </c>
      <c r="K83" s="12">
        <f>'2016 pax'!K83/'2015 pax'!K83-1</f>
        <v>0.2618552381043775</v>
      </c>
      <c r="L83" s="12">
        <f>'2016 pax'!L83/'2015 pax'!L83-1</f>
        <v>0.20071879655305436</v>
      </c>
      <c r="M83" s="12">
        <f>'2016 pax'!M83/'2015 pax'!M83-1</f>
        <v>0.22177772942215745</v>
      </c>
      <c r="N83" s="12">
        <f>'2016 pax'!N83/'2015 pax'!N83-1</f>
        <v>0.2173211679247138</v>
      </c>
      <c r="O83" s="12">
        <f>'2016 pax'!O83/'2015 pax'!O83-1</f>
        <v>0.2399517678395191</v>
      </c>
      <c r="P83" s="12">
        <f>'2016 pax'!P83/'2015 pax'!P83-1</f>
        <v>0.49890570899042674</v>
      </c>
    </row>
    <row r="84" spans="1:16" ht="12.75">
      <c r="A84" s="10" t="s">
        <v>125</v>
      </c>
      <c r="B84" s="10" t="s">
        <v>144</v>
      </c>
      <c r="C84" s="28" t="s">
        <v>145</v>
      </c>
      <c r="D84" s="16">
        <f>'2016 pax'!D84</f>
        <v>1630538</v>
      </c>
      <c r="E84" s="12">
        <f>'2016 pax'!E84/'2015 pax'!E84-1</f>
        <v>0.45571669608808874</v>
      </c>
      <c r="F84" s="12">
        <f>'2016 pax'!F84/'2015 pax'!F84-1</f>
        <v>0.11550327342078481</v>
      </c>
      <c r="G84" s="12">
        <f>'2016 pax'!G84/'2015 pax'!G84-1</f>
        <v>-0.0009165230780511235</v>
      </c>
      <c r="H84" s="12">
        <f>'2016 pax'!H84/'2015 pax'!H84-1</f>
        <v>0.09192762947428279</v>
      </c>
      <c r="I84" s="12">
        <f>'2016 pax'!I84/'2015 pax'!I84-1</f>
        <v>0.1420049667049219</v>
      </c>
      <c r="J84" s="12">
        <f>'2016 pax'!J84/'2015 pax'!J84-1</f>
        <v>0.17289405573906458</v>
      </c>
      <c r="K84" s="12">
        <f>'2016 pax'!K84/'2015 pax'!K84-1</f>
        <v>0.32385067378721977</v>
      </c>
      <c r="L84" s="12">
        <f>'2016 pax'!L84/'2015 pax'!L84-1</f>
        <v>0.2797908507982958</v>
      </c>
      <c r="M84" s="12">
        <f>'2016 pax'!M84/'2015 pax'!M84-1</f>
        <v>0.2868593420419643</v>
      </c>
      <c r="N84" s="12">
        <f>'2016 pax'!N84/'2015 pax'!N84-1</f>
        <v>0.23637498164733528</v>
      </c>
      <c r="O84" s="12">
        <f>'2016 pax'!O84/'2015 pax'!O84-1</f>
        <v>0.22345841577883707</v>
      </c>
      <c r="P84" s="12">
        <f>'2016 pax'!P84/'2015 pax'!P84-1</f>
        <v>0.31225346202266047</v>
      </c>
    </row>
    <row r="85" spans="1:16" ht="12.75">
      <c r="A85" s="10" t="s">
        <v>125</v>
      </c>
      <c r="B85" s="10" t="s">
        <v>211</v>
      </c>
      <c r="C85" s="28" t="s">
        <v>212</v>
      </c>
      <c r="D85" s="16">
        <f>'2016 pax'!D85</f>
        <v>428436</v>
      </c>
      <c r="E85" s="12">
        <f>'2016 pax'!E85/'2015 pax'!E85-1</f>
        <v>0.30768362007303396</v>
      </c>
      <c r="F85" s="12">
        <f>'2016 pax'!F85/'2015 pax'!F85-1</f>
        <v>0.2750501348454464</v>
      </c>
      <c r="G85" s="12">
        <f>'2016 pax'!G85/'2015 pax'!G85-1</f>
        <v>0.754360465116279</v>
      </c>
      <c r="H85" s="12">
        <f>'2016 pax'!H85/'2015 pax'!H85-1</f>
        <v>0.8229843406237867</v>
      </c>
      <c r="I85" s="12">
        <f>'2016 pax'!I85/'2015 pax'!I85-1</f>
        <v>0.8168482312483467</v>
      </c>
      <c r="J85" s="12">
        <f>'2016 pax'!J85/'2015 pax'!J85-1</f>
        <v>0.8037204495543211</v>
      </c>
      <c r="K85" s="12">
        <f>'2016 pax'!K85/'2015 pax'!K85-1</f>
        <v>0.7928877181429042</v>
      </c>
      <c r="L85" s="12">
        <f>'2016 pax'!L85/'2015 pax'!L85-1</f>
        <v>0.7678053320194886</v>
      </c>
      <c r="M85" s="12">
        <f>'2016 pax'!M85/'2015 pax'!M85-1</f>
        <v>0.8258122254162825</v>
      </c>
      <c r="N85" s="12">
        <f>'2016 pax'!N85/'2015 pax'!N85-1</f>
        <v>1.0126614332742467</v>
      </c>
      <c r="O85" s="12">
        <f>'2016 pax'!O85/'2015 pax'!O85-1</f>
        <v>1.2956360524814605</v>
      </c>
      <c r="P85" s="12">
        <f>'2016 pax'!P85/'2015 pax'!P85-1</f>
        <v>1.16576070901034</v>
      </c>
    </row>
    <row r="86" spans="1:16" ht="12.75">
      <c r="A86" s="10" t="s">
        <v>125</v>
      </c>
      <c r="B86" s="10" t="s">
        <v>156</v>
      </c>
      <c r="C86" s="28" t="s">
        <v>157</v>
      </c>
      <c r="D86" s="16">
        <f>'2016 pax'!D86</f>
        <v>45981773</v>
      </c>
      <c r="E86" s="12">
        <f>'2016 pax'!E86/'2015 pax'!E86-1</f>
        <v>0.2100243174931571</v>
      </c>
      <c r="F86" s="12">
        <f>'2016 pax'!F86/'2015 pax'!F86-1</f>
        <v>0.22750493977408914</v>
      </c>
      <c r="G86" s="12">
        <f>'2016 pax'!G86/'2015 pax'!G86-1</f>
        <v>0.2473827681235834</v>
      </c>
      <c r="H86" s="12">
        <f>'2016 pax'!H86/'2015 pax'!H86-1</f>
        <v>0.20774056541455743</v>
      </c>
      <c r="I86" s="12">
        <f>'2016 pax'!I86/'2015 pax'!I86-1</f>
        <v>0.2097452983712016</v>
      </c>
      <c r="J86" s="12">
        <f>'2016 pax'!J86/'2015 pax'!J86-1</f>
        <v>0.18752250157803285</v>
      </c>
      <c r="K86" s="12">
        <f>'2016 pax'!K86/'2015 pax'!K86-1</f>
        <v>0.23286351389553972</v>
      </c>
      <c r="L86" s="12">
        <f>'2016 pax'!L86/'2015 pax'!L86-1</f>
        <v>0.21267828301611558</v>
      </c>
      <c r="M86" s="12">
        <f>'2016 pax'!M86/'2015 pax'!M86-1</f>
        <v>0.24109852941654886</v>
      </c>
      <c r="N86" s="12">
        <f>'2016 pax'!N86/'2015 pax'!N86-1</f>
        <v>0.19162789031323246</v>
      </c>
      <c r="O86" s="12">
        <f>'2016 pax'!O86/'2015 pax'!O86-1</f>
        <v>0.19097376953455147</v>
      </c>
      <c r="P86" s="12">
        <f>'2016 pax'!P86/'2015 pax'!P86-1</f>
        <v>0.17164081818792964</v>
      </c>
    </row>
    <row r="87" spans="1:16" ht="12.75">
      <c r="A87" s="10" t="s">
        <v>125</v>
      </c>
      <c r="B87" s="10" t="s">
        <v>213</v>
      </c>
      <c r="C87" s="28" t="s">
        <v>214</v>
      </c>
      <c r="D87" s="16">
        <f>'2016 pax'!D87</f>
        <v>317996</v>
      </c>
      <c r="E87" s="12">
        <f>'2016 pax'!E87/'2015 pax'!E87-1</f>
        <v>-0.05159471365638768</v>
      </c>
      <c r="F87" s="12">
        <f>'2016 pax'!F87/'2015 pax'!F87-1</f>
        <v>0.046864713627386534</v>
      </c>
      <c r="G87" s="12">
        <f>'2016 pax'!G87/'2015 pax'!G87-1</f>
        <v>0.07867898972193443</v>
      </c>
      <c r="H87" s="12">
        <f>'2016 pax'!H87/'2015 pax'!H87-1</f>
        <v>-0.0844752240574772</v>
      </c>
      <c r="I87" s="12">
        <f>'2016 pax'!I87/'2015 pax'!I87-1</f>
        <v>-0.10518185648083134</v>
      </c>
      <c r="J87" s="12">
        <f>'2016 pax'!J87/'2015 pax'!J87-1</f>
        <v>-0.07940685820203897</v>
      </c>
      <c r="K87" s="12">
        <f>'2016 pax'!K87/'2015 pax'!K87-1</f>
        <v>-0.05524881432717488</v>
      </c>
      <c r="L87" s="12">
        <f>'2016 pax'!L87/'2015 pax'!L87-1</f>
        <v>-0.005921915316611015</v>
      </c>
      <c r="M87" s="12">
        <f>'2016 pax'!M87/'2015 pax'!M87-1</f>
        <v>-0.08334435188858036</v>
      </c>
      <c r="N87" s="12">
        <f>'2016 pax'!N87/'2015 pax'!N87-1</f>
        <v>-0.06712455912381654</v>
      </c>
      <c r="O87" s="12">
        <f>'2016 pax'!O87/'2015 pax'!O87-1</f>
        <v>-0.04019327915660009</v>
      </c>
      <c r="P87" s="12">
        <f>'2016 pax'!P87/'2015 pax'!P87-1</f>
        <v>-0.01891620845869213</v>
      </c>
    </row>
    <row r="88" spans="1:16" ht="12.75">
      <c r="A88" s="10" t="s">
        <v>125</v>
      </c>
      <c r="B88" s="10" t="s">
        <v>389</v>
      </c>
      <c r="C88" s="28" t="s">
        <v>393</v>
      </c>
      <c r="D88" s="16">
        <f>'2016 pax'!D88</f>
        <v>82302</v>
      </c>
      <c r="E88" s="12" t="e">
        <f>'2016 pax'!E88/'2015 pax'!E88-1</f>
        <v>#DIV/0!</v>
      </c>
      <c r="F88" s="12" t="e">
        <f>'2016 pax'!F88/'2015 pax'!F88-1</f>
        <v>#DIV/0!</v>
      </c>
      <c r="G88" s="12" t="e">
        <f>'2016 pax'!G88/'2015 pax'!G88-1</f>
        <v>#DIV/0!</v>
      </c>
      <c r="H88" s="12" t="e">
        <f>'2016 pax'!H88/'2015 pax'!H88-1</f>
        <v>#DIV/0!</v>
      </c>
      <c r="I88" s="12" t="e">
        <f>'2016 pax'!I88/'2015 pax'!I88-1</f>
        <v>#DIV/0!</v>
      </c>
      <c r="J88" s="12" t="e">
        <f>'2016 pax'!J88/'2015 pax'!J88-1</f>
        <v>#DIV/0!</v>
      </c>
      <c r="K88" s="12" t="e">
        <f>'2016 pax'!K88/'2015 pax'!K88-1</f>
        <v>#DIV/0!</v>
      </c>
      <c r="L88" s="12" t="e">
        <f>'2016 pax'!L88/'2015 pax'!L88-1</f>
        <v>#DIV/0!</v>
      </c>
      <c r="M88" s="12" t="e">
        <f>'2016 pax'!M88/'2015 pax'!M88-1</f>
        <v>#DIV/0!</v>
      </c>
      <c r="N88" s="12" t="e">
        <f>'2016 pax'!N88/'2015 pax'!N88-1</f>
        <v>#DIV/0!</v>
      </c>
      <c r="O88" s="12" t="e">
        <f>'2016 pax'!O88/'2015 pax'!O88-1</f>
        <v>#DIV/0!</v>
      </c>
      <c r="P88" s="12" t="e">
        <f>'2016 pax'!P88/'2015 pax'!P88-1</f>
        <v>#DIV/0!</v>
      </c>
    </row>
    <row r="89" spans="1:16" ht="12.75">
      <c r="A89" s="10" t="s">
        <v>125</v>
      </c>
      <c r="B89" s="10" t="s">
        <v>180</v>
      </c>
      <c r="C89" s="28" t="s">
        <v>181</v>
      </c>
      <c r="D89" s="16">
        <f>'2016 pax'!D89</f>
        <v>148434</v>
      </c>
      <c r="E89" s="12">
        <f>'2016 pax'!E89/'2015 pax'!E89-1</f>
        <v>0.13447755563938135</v>
      </c>
      <c r="F89" s="12">
        <f>'2016 pax'!F89/'2015 pax'!F89-1</f>
        <v>0.2801666418687696</v>
      </c>
      <c r="G89" s="12">
        <f>'2016 pax'!G89/'2015 pax'!G89-1</f>
        <v>0.034565350115061344</v>
      </c>
      <c r="H89" s="12">
        <f>'2016 pax'!H89/'2015 pax'!H89-1</f>
        <v>0.35500581456813607</v>
      </c>
      <c r="I89" s="12">
        <f>'2016 pax'!I89/'2015 pax'!I89-1</f>
        <v>2.0709476954945623</v>
      </c>
      <c r="J89" s="12">
        <f>'2016 pax'!J89/'2015 pax'!J89-1</f>
        <v>2.093447905477981</v>
      </c>
      <c r="K89" s="12">
        <f>'2016 pax'!K89/'2015 pax'!K89-1</f>
        <v>1.9978552278820376</v>
      </c>
      <c r="L89" s="12">
        <f>'2016 pax'!L89/'2015 pax'!L89-1</f>
        <v>0.6764915278371066</v>
      </c>
      <c r="M89" s="12">
        <f>'2016 pax'!M89/'2015 pax'!M89-1</f>
        <v>0.4031206036577568</v>
      </c>
      <c r="N89" s="12">
        <f>'2016 pax'!N89/'2015 pax'!N89-1</f>
        <v>0.07727990525069095</v>
      </c>
      <c r="O89" s="12">
        <f>'2016 pax'!O89/'2015 pax'!O89-1</f>
        <v>-0.801588440744462</v>
      </c>
      <c r="P89" s="12">
        <f>'2016 pax'!P89/'2015 pax'!P89-1</f>
        <v>0.3056446761580107</v>
      </c>
    </row>
    <row r="90" spans="1:16" ht="12.75">
      <c r="A90" s="10" t="s">
        <v>125</v>
      </c>
      <c r="B90" s="10" t="s">
        <v>132</v>
      </c>
      <c r="C90" s="28" t="s">
        <v>133</v>
      </c>
      <c r="D90" s="16">
        <f>'2016 pax'!D90</f>
        <v>5076507</v>
      </c>
      <c r="E90" s="12">
        <f>'2016 pax'!E90/'2015 pax'!E90-1</f>
        <v>0.23602025964466167</v>
      </c>
      <c r="F90" s="12">
        <f>'2016 pax'!F90/'2015 pax'!F90-1</f>
        <v>0.21841776890441733</v>
      </c>
      <c r="G90" s="12">
        <f>'2016 pax'!G90/'2015 pax'!G90-1</f>
        <v>0.2001362258321573</v>
      </c>
      <c r="H90" s="12">
        <f>'2016 pax'!H90/'2015 pax'!H90-1</f>
        <v>0.3051386176636408</v>
      </c>
      <c r="I90" s="12">
        <f>'2016 pax'!I90/'2015 pax'!I90-1</f>
        <v>0.524163750553934</v>
      </c>
      <c r="J90" s="12">
        <f>'2016 pax'!J90/'2015 pax'!J90-1</f>
        <v>0.3649370553788638</v>
      </c>
      <c r="K90" s="12">
        <f>'2016 pax'!K90/'2015 pax'!K90-1</f>
        <v>0.28595671570603787</v>
      </c>
      <c r="L90" s="12">
        <f>'2016 pax'!L90/'2015 pax'!L90-1</f>
        <v>0.25630169130752556</v>
      </c>
      <c r="M90" s="12">
        <f>'2016 pax'!M90/'2015 pax'!M90-1</f>
        <v>0.20224559613913362</v>
      </c>
      <c r="N90" s="12">
        <f>'2016 pax'!N90/'2015 pax'!N90-1</f>
        <v>0.24385873744059783</v>
      </c>
      <c r="O90" s="12">
        <f>'2016 pax'!O90/'2015 pax'!O90-1</f>
        <v>0.2630788066553311</v>
      </c>
      <c r="P90" s="12">
        <f>'2016 pax'!P90/'2015 pax'!P90-1</f>
        <v>0.220418941997512</v>
      </c>
    </row>
    <row r="91" spans="1:16" ht="12.75">
      <c r="A91" s="10" t="s">
        <v>125</v>
      </c>
      <c r="B91" s="10" t="s">
        <v>138</v>
      </c>
      <c r="C91" s="28" t="s">
        <v>139</v>
      </c>
      <c r="D91" s="16">
        <f>'2016 pax'!D91</f>
        <v>2622720</v>
      </c>
      <c r="E91" s="12">
        <f>'2016 pax'!E91/'2015 pax'!E91-1</f>
        <v>0.290543440820328</v>
      </c>
      <c r="F91" s="12">
        <f>'2016 pax'!F91/'2015 pax'!F91-1</f>
        <v>0.29370663328621216</v>
      </c>
      <c r="G91" s="12">
        <f>'2016 pax'!G91/'2015 pax'!G91-1</f>
        <v>0.23092028394976882</v>
      </c>
      <c r="H91" s="12">
        <f>'2016 pax'!H91/'2015 pax'!H91-1</f>
        <v>0.18609399480192024</v>
      </c>
      <c r="I91" s="12">
        <f>'2016 pax'!I91/'2015 pax'!I91-1</f>
        <v>0.24715429393264965</v>
      </c>
      <c r="J91" s="12">
        <f>'2016 pax'!J91/'2015 pax'!J91-1</f>
        <v>0.21415479798657122</v>
      </c>
      <c r="K91" s="12">
        <f>'2016 pax'!K91/'2015 pax'!K91-1</f>
        <v>0.31372514141378205</v>
      </c>
      <c r="L91" s="12">
        <f>'2016 pax'!L91/'2015 pax'!L91-1</f>
        <v>0.11865102591617083</v>
      </c>
      <c r="M91" s="12">
        <f>'2016 pax'!M91/'2015 pax'!M91-1</f>
        <v>0.427395536687621</v>
      </c>
      <c r="N91" s="12">
        <f>'2016 pax'!N91/'2015 pax'!N91-1</f>
        <v>0.42747616451528425</v>
      </c>
      <c r="O91" s="12">
        <f>'2016 pax'!O91/'2015 pax'!O91-1</f>
        <v>0.494209914442971</v>
      </c>
      <c r="P91" s="12">
        <f>'2016 pax'!P91/'2015 pax'!P91-1</f>
        <v>0.533993728904955</v>
      </c>
    </row>
    <row r="92" spans="1:16" ht="12.75">
      <c r="A92" s="10" t="s">
        <v>125</v>
      </c>
      <c r="B92" s="10" t="s">
        <v>162</v>
      </c>
      <c r="C92" s="28" t="s">
        <v>163</v>
      </c>
      <c r="D92" s="16">
        <f>'2016 pax'!D92</f>
        <v>11915094</v>
      </c>
      <c r="E92" s="12">
        <f>'2016 pax'!E92/'2015 pax'!E92-1</f>
        <v>0.15156487727896883</v>
      </c>
      <c r="F92" s="12">
        <f>'2016 pax'!F92/'2015 pax'!F92-1</f>
        <v>0.172876850815864</v>
      </c>
      <c r="G92" s="12">
        <f>'2016 pax'!G92/'2015 pax'!G92-1</f>
        <v>0.20190572896299197</v>
      </c>
      <c r="H92" s="12">
        <f>'2016 pax'!H92/'2015 pax'!H92-1</f>
        <v>0.20213616473671503</v>
      </c>
      <c r="I92" s="12">
        <f>'2016 pax'!I92/'2015 pax'!I92-1</f>
        <v>0.1685526249840963</v>
      </c>
      <c r="J92" s="12">
        <f>'2016 pax'!J92/'2015 pax'!J92-1</f>
        <v>0.15829866396777925</v>
      </c>
      <c r="K92" s="12">
        <f>'2016 pax'!K92/'2015 pax'!K92-1</f>
        <v>0.2284688156799719</v>
      </c>
      <c r="L92" s="12">
        <f>'2016 pax'!L92/'2015 pax'!L92-1</f>
        <v>0.2525211961582148</v>
      </c>
      <c r="M92" s="12">
        <f>'2016 pax'!M92/'2015 pax'!M92-1</f>
        <v>0.24061074981795438</v>
      </c>
      <c r="N92" s="12">
        <f>'2016 pax'!N92/'2015 pax'!N92-1</f>
        <v>0.19880587825620988</v>
      </c>
      <c r="O92" s="12">
        <f>'2016 pax'!O92/'2015 pax'!O92-1</f>
        <v>0.24366882191336048</v>
      </c>
      <c r="P92" s="12">
        <f>'2016 pax'!P92/'2015 pax'!P92-1</f>
        <v>0.2122980976736668</v>
      </c>
    </row>
    <row r="93" spans="1:16" ht="12.75">
      <c r="A93" s="10" t="s">
        <v>125</v>
      </c>
      <c r="B93" s="10" t="s">
        <v>194</v>
      </c>
      <c r="C93" s="28" t="s">
        <v>195</v>
      </c>
      <c r="D93" s="16">
        <f>'2016 pax'!D93</f>
        <v>715028</v>
      </c>
      <c r="E93" s="12">
        <f>'2016 pax'!E93/'2015 pax'!E93-1</f>
        <v>0.3016516402757785</v>
      </c>
      <c r="F93" s="12">
        <f>'2016 pax'!F93/'2015 pax'!F93-1</f>
        <v>0.37526926263463123</v>
      </c>
      <c r="G93" s="12">
        <f>'2016 pax'!G93/'2015 pax'!G93-1</f>
        <v>0.3183614354426305</v>
      </c>
      <c r="H93" s="12">
        <f>'2016 pax'!H93/'2015 pax'!H93-1</f>
        <v>0.3345140454226887</v>
      </c>
      <c r="I93" s="12">
        <f>'2016 pax'!I93/'2015 pax'!I93-1</f>
        <v>0.193340368155704</v>
      </c>
      <c r="J93" s="12">
        <f>'2016 pax'!J93/'2015 pax'!J93-1</f>
        <v>0.15357007933509625</v>
      </c>
      <c r="K93" s="12">
        <f>'2016 pax'!K93/'2015 pax'!K93-1</f>
        <v>0.16377260140087957</v>
      </c>
      <c r="L93" s="12">
        <f>'2016 pax'!L93/'2015 pax'!L93-1</f>
        <v>0.14410172695248735</v>
      </c>
      <c r="M93" s="12">
        <f>'2016 pax'!M93/'2015 pax'!M93-1</f>
        <v>0.14801087225105025</v>
      </c>
      <c r="N93" s="12">
        <f>'2016 pax'!N93/'2015 pax'!N93-1</f>
        <v>0.1530868459872572</v>
      </c>
      <c r="O93" s="12">
        <f>'2016 pax'!O93/'2015 pax'!O93-1</f>
        <v>0.13081417406480012</v>
      </c>
      <c r="P93" s="12">
        <f>'2016 pax'!P93/'2015 pax'!P93-1</f>
        <v>0.15468693649957</v>
      </c>
    </row>
    <row r="94" spans="1:16" ht="12.75">
      <c r="A94" s="10" t="s">
        <v>125</v>
      </c>
      <c r="B94" s="10" t="s">
        <v>184</v>
      </c>
      <c r="C94" s="28" t="s">
        <v>185</v>
      </c>
      <c r="D94" s="16">
        <f>'2016 pax'!D94</f>
        <v>1627791</v>
      </c>
      <c r="E94" s="12">
        <f>'2016 pax'!E94/'2015 pax'!E94-1</f>
        <v>0.227819474943463</v>
      </c>
      <c r="F94" s="12">
        <f>'2016 pax'!F94/'2015 pax'!F94-1</f>
        <v>0.20221452587405508</v>
      </c>
      <c r="G94" s="12">
        <f>'2016 pax'!G94/'2015 pax'!G94-1</f>
        <v>0.10463077678300103</v>
      </c>
      <c r="H94" s="12">
        <f>'2016 pax'!H94/'2015 pax'!H94-1</f>
        <v>-0.012853397776976916</v>
      </c>
      <c r="I94" s="12">
        <f>'2016 pax'!I94/'2015 pax'!I94-1</f>
        <v>0.13294283590074962</v>
      </c>
      <c r="J94" s="12">
        <f>'2016 pax'!J94/'2015 pax'!J94-1</f>
        <v>-0.05368329294958929</v>
      </c>
      <c r="K94" s="12">
        <f>'2016 pax'!K94/'2015 pax'!K94-1</f>
        <v>0.06440242248367656</v>
      </c>
      <c r="L94" s="12">
        <f>'2016 pax'!L94/'2015 pax'!L94-1</f>
        <v>-0.03540117084759187</v>
      </c>
      <c r="M94" s="12">
        <f>'2016 pax'!M94/'2015 pax'!M94-1</f>
        <v>-0.09537124008825004</v>
      </c>
      <c r="N94" s="12">
        <f>'2016 pax'!N94/'2015 pax'!N94-1</f>
        <v>-0.06500796263631103</v>
      </c>
      <c r="O94" s="12">
        <f>'2016 pax'!O94/'2015 pax'!O94-1</f>
        <v>0.08701785320696498</v>
      </c>
      <c r="P94" s="12">
        <f>'2016 pax'!P94/'2015 pax'!P94-1</f>
        <v>0.1501962114858939</v>
      </c>
    </row>
    <row r="95" spans="1:16" ht="12.75">
      <c r="A95" s="10" t="s">
        <v>125</v>
      </c>
      <c r="B95" s="10" t="s">
        <v>387</v>
      </c>
      <c r="C95" s="28" t="s">
        <v>394</v>
      </c>
      <c r="D95" s="16">
        <f>'2016 pax'!D95</f>
        <v>131593</v>
      </c>
      <c r="E95" s="12" t="e">
        <f>'2016 pax'!E95/'2015 pax'!E95-1</f>
        <v>#DIV/0!</v>
      </c>
      <c r="F95" s="12" t="e">
        <f>'2016 pax'!F95/'2015 pax'!F95-1</f>
        <v>#DIV/0!</v>
      </c>
      <c r="G95" s="12" t="e">
        <f>'2016 pax'!G95/'2015 pax'!G95-1</f>
        <v>#DIV/0!</v>
      </c>
      <c r="H95" s="12" t="e">
        <f>'2016 pax'!H95/'2015 pax'!H95-1</f>
        <v>#DIV/0!</v>
      </c>
      <c r="I95" s="12" t="e">
        <f>'2016 pax'!I95/'2015 pax'!I95-1</f>
        <v>#DIV/0!</v>
      </c>
      <c r="J95" s="12" t="e">
        <f>'2016 pax'!J95/'2015 pax'!J95-1</f>
        <v>#DIV/0!</v>
      </c>
      <c r="K95" s="12" t="e">
        <f>'2016 pax'!K95/'2015 pax'!K95-1</f>
        <v>#DIV/0!</v>
      </c>
      <c r="L95" s="12" t="e">
        <f>'2016 pax'!L95/'2015 pax'!L95-1</f>
        <v>#DIV/0!</v>
      </c>
      <c r="M95" s="12" t="e">
        <f>'2016 pax'!M95/'2015 pax'!M95-1</f>
        <v>#DIV/0!</v>
      </c>
      <c r="N95" s="12" t="e">
        <f>'2016 pax'!N95/'2015 pax'!N95-1</f>
        <v>#DIV/0!</v>
      </c>
      <c r="O95" s="12" t="e">
        <f>'2016 pax'!O95/'2015 pax'!O95-1</f>
        <v>#DIV/0!</v>
      </c>
      <c r="P95" s="12" t="e">
        <f>'2016 pax'!P95/'2015 pax'!P95-1</f>
        <v>#DIV/0!</v>
      </c>
    </row>
    <row r="96" spans="1:16" ht="12.75">
      <c r="A96" s="10" t="s">
        <v>125</v>
      </c>
      <c r="B96" s="10" t="s">
        <v>142</v>
      </c>
      <c r="C96" s="28" t="s">
        <v>143</v>
      </c>
      <c r="D96" s="16">
        <f>'2016 pax'!D96</f>
        <v>2730159</v>
      </c>
      <c r="E96" s="12">
        <f>'2016 pax'!E96/'2015 pax'!E96-1</f>
        <v>0.22667866049841034</v>
      </c>
      <c r="F96" s="12">
        <f>'2016 pax'!F96/'2015 pax'!F96-1</f>
        <v>0.20750071571714868</v>
      </c>
      <c r="G96" s="12">
        <f>'2016 pax'!G96/'2015 pax'!G96-1</f>
        <v>0.31007202683996904</v>
      </c>
      <c r="H96" s="12">
        <f>'2016 pax'!H96/'2015 pax'!H96-1</f>
        <v>0.31750941619585693</v>
      </c>
      <c r="I96" s="12">
        <f>'2016 pax'!I96/'2015 pax'!I96-1</f>
        <v>0.31514779366287105</v>
      </c>
      <c r="J96" s="12">
        <f>'2016 pax'!J96/'2015 pax'!J96-1</f>
        <v>0.2588817596826314</v>
      </c>
      <c r="K96" s="12">
        <f>'2016 pax'!K96/'2015 pax'!K96-1</f>
        <v>0.43761903224765164</v>
      </c>
      <c r="L96" s="12">
        <f>'2016 pax'!L96/'2015 pax'!L96-1</f>
        <v>0.40032987220804306</v>
      </c>
      <c r="M96" s="12">
        <f>'2016 pax'!M96/'2015 pax'!M96-1</f>
        <v>0.2761610229859097</v>
      </c>
      <c r="N96" s="12">
        <f>'2016 pax'!N96/'2015 pax'!N96-1</f>
        <v>0.33050438403196636</v>
      </c>
      <c r="O96" s="12">
        <f>'2016 pax'!O96/'2015 pax'!O96-1</f>
        <v>0.3375921204017538</v>
      </c>
      <c r="P96" s="12">
        <f>'2016 pax'!P96/'2015 pax'!P96-1</f>
        <v>0.2525221765236956</v>
      </c>
    </row>
    <row r="97" spans="1:16" ht="12.75">
      <c r="A97" s="10" t="s">
        <v>125</v>
      </c>
      <c r="B97" s="10" t="s">
        <v>186</v>
      </c>
      <c r="C97" s="28" t="s">
        <v>187</v>
      </c>
      <c r="D97" s="16">
        <f>'2016 pax'!D97</f>
        <v>1082630</v>
      </c>
      <c r="E97" s="12">
        <f>'2016 pax'!E97/'2015 pax'!E97-1</f>
        <v>0.15764215181285968</v>
      </c>
      <c r="F97" s="12">
        <f>'2016 pax'!F97/'2015 pax'!F97-1</f>
        <v>0.19522721194291126</v>
      </c>
      <c r="G97" s="12">
        <f>'2016 pax'!G97/'2015 pax'!G97-1</f>
        <v>0.06390553925944831</v>
      </c>
      <c r="H97" s="12">
        <f>'2016 pax'!H97/'2015 pax'!H97-1</f>
        <v>-0.013072660164019867</v>
      </c>
      <c r="I97" s="12">
        <f>'2016 pax'!I97/'2015 pax'!I97-1</f>
        <v>-0.08775558750219781</v>
      </c>
      <c r="J97" s="12">
        <f>'2016 pax'!J97/'2015 pax'!J97-1</f>
        <v>0.011211244711113233</v>
      </c>
      <c r="K97" s="12">
        <f>'2016 pax'!K97/'2015 pax'!K97-1</f>
        <v>-0.008486498751985483</v>
      </c>
      <c r="L97" s="12">
        <f>'2016 pax'!L97/'2015 pax'!L97-1</f>
        <v>0.1614128836160409</v>
      </c>
      <c r="M97" s="12">
        <f>'2016 pax'!M97/'2015 pax'!M97-1</f>
        <v>-0.011199619074072187</v>
      </c>
      <c r="N97" s="12">
        <f>'2016 pax'!N97/'2015 pax'!N97-1</f>
        <v>0.20025045537340613</v>
      </c>
      <c r="O97" s="12">
        <f>'2016 pax'!O97/'2015 pax'!O97-1</f>
        <v>-0.0028674278759373006</v>
      </c>
      <c r="P97" s="12">
        <f>'2016 pax'!P97/'2015 pax'!P97-1</f>
        <v>0.04467747257279542</v>
      </c>
    </row>
    <row r="98" spans="1:16" ht="12.75">
      <c r="A98" s="10" t="s">
        <v>125</v>
      </c>
      <c r="B98" s="10" t="s">
        <v>209</v>
      </c>
      <c r="C98" s="28" t="s">
        <v>210</v>
      </c>
      <c r="D98" s="16">
        <f>'2016 pax'!D98</f>
        <v>298002</v>
      </c>
      <c r="E98" s="12">
        <f>'2016 pax'!E98/'2015 pax'!E98-1</f>
        <v>0.02017507607919744</v>
      </c>
      <c r="F98" s="12">
        <f>'2016 pax'!F98/'2015 pax'!F98-1</f>
        <v>0.07905731553969098</v>
      </c>
      <c r="G98" s="12">
        <f>'2016 pax'!G98/'2015 pax'!G98-1</f>
        <v>0.056545409552090975</v>
      </c>
      <c r="H98" s="12">
        <f>'2016 pax'!H98/'2015 pax'!H98-1</f>
        <v>0.0738462899871688</v>
      </c>
      <c r="I98" s="12">
        <f>'2016 pax'!I98/'2015 pax'!I98-1</f>
        <v>0.02008032128514059</v>
      </c>
      <c r="J98" s="12">
        <f>'2016 pax'!J98/'2015 pax'!J98-1</f>
        <v>0.06472697562525531</v>
      </c>
      <c r="K98" s="12">
        <f>'2016 pax'!K98/'2015 pax'!K98-1</f>
        <v>0.05096097845078629</v>
      </c>
      <c r="L98" s="12">
        <f>'2016 pax'!L98/'2015 pax'!L98-1</f>
        <v>-0.07918754126373839</v>
      </c>
      <c r="M98" s="12">
        <f>'2016 pax'!M98/'2015 pax'!M98-1</f>
        <v>-0.011050404633775601</v>
      </c>
      <c r="N98" s="12">
        <f>'2016 pax'!N98/'2015 pax'!N98-1</f>
        <v>-0.13232029396003986</v>
      </c>
      <c r="O98" s="12">
        <f>'2016 pax'!O98/'2015 pax'!O98-1</f>
        <v>0.27115274326132677</v>
      </c>
      <c r="P98" s="12">
        <f>'2016 pax'!P98/'2015 pax'!P98-1</f>
        <v>0.2807686771268174</v>
      </c>
    </row>
    <row r="99" spans="1:16" ht="12.75">
      <c r="A99" s="10" t="s">
        <v>125</v>
      </c>
      <c r="B99" s="10" t="s">
        <v>385</v>
      </c>
      <c r="C99" s="28" t="s">
        <v>399</v>
      </c>
      <c r="D99" s="16">
        <f>'2016 pax'!D99</f>
        <v>128865</v>
      </c>
      <c r="E99" s="12" t="e">
        <f>'2016 pax'!E99/'2015 pax'!E99-1</f>
        <v>#DIV/0!</v>
      </c>
      <c r="F99" s="12" t="e">
        <f>'2016 pax'!F99/'2015 pax'!F99-1</f>
        <v>#DIV/0!</v>
      </c>
      <c r="G99" s="12" t="e">
        <f>'2016 pax'!G99/'2015 pax'!G99-1</f>
        <v>#DIV/0!</v>
      </c>
      <c r="H99" s="12" t="e">
        <f>'2016 pax'!H99/'2015 pax'!H99-1</f>
        <v>#DIV/0!</v>
      </c>
      <c r="I99" s="12" t="e">
        <f>'2016 pax'!I99/'2015 pax'!I99-1</f>
        <v>#DIV/0!</v>
      </c>
      <c r="J99" s="12" t="e">
        <f>'2016 pax'!J99/'2015 pax'!J99-1</f>
        <v>#DIV/0!</v>
      </c>
      <c r="K99" s="12" t="e">
        <f>'2016 pax'!K99/'2015 pax'!K99-1</f>
        <v>#DIV/0!</v>
      </c>
      <c r="L99" s="12" t="e">
        <f>'2016 pax'!L99/'2015 pax'!L99-1</f>
        <v>#DIV/0!</v>
      </c>
      <c r="M99" s="12" t="e">
        <f>'2016 pax'!M99/'2015 pax'!M99-1</f>
        <v>#DIV/0!</v>
      </c>
      <c r="N99" s="12" t="e">
        <f>'2016 pax'!N99/'2015 pax'!N99-1</f>
        <v>#DIV/0!</v>
      </c>
      <c r="O99" s="12" t="e">
        <f>'2016 pax'!O99/'2015 pax'!O99-1</f>
        <v>#DIV/0!</v>
      </c>
      <c r="P99" s="12" t="e">
        <f>'2016 pax'!P99/'2015 pax'!P99-1</f>
        <v>#DIV/0!</v>
      </c>
    </row>
    <row r="100" spans="1:16" ht="12.75">
      <c r="A100" s="39"/>
      <c r="B100" s="39"/>
      <c r="C100" s="40"/>
      <c r="D100" s="71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1:16" ht="12.75">
      <c r="A101" s="10" t="s">
        <v>125</v>
      </c>
      <c r="B101" s="10" t="s">
        <v>164</v>
      </c>
      <c r="C101" s="28" t="s">
        <v>165</v>
      </c>
      <c r="D101" s="16">
        <f>'2016 pax'!D101</f>
        <v>7383199</v>
      </c>
      <c r="E101" s="12">
        <f>'2016 pax'!E101/'2015 pax'!E101-1</f>
        <v>0.17695385649578266</v>
      </c>
      <c r="F101" s="12">
        <f>'2016 pax'!F101/'2015 pax'!F101-1</f>
        <v>0.23497400096870913</v>
      </c>
      <c r="G101" s="12">
        <f>'2016 pax'!G101/'2015 pax'!G101-1</f>
        <v>0.2617447638595949</v>
      </c>
      <c r="H101" s="12">
        <f>'2016 pax'!H101/'2015 pax'!H101-1</f>
        <v>0.18412148153062757</v>
      </c>
      <c r="I101" s="12">
        <f>'2016 pax'!I101/'2015 pax'!I101-1</f>
        <v>0.14935608060411565</v>
      </c>
      <c r="J101" s="12">
        <f>'2016 pax'!J101/'2015 pax'!J101-1</f>
        <v>0.11061547546351913</v>
      </c>
      <c r="K101" s="12">
        <f>'2016 pax'!K101/'2015 pax'!K101-1</f>
        <v>0.1964761468324827</v>
      </c>
      <c r="L101" s="12">
        <f>'2016 pax'!L101/'2015 pax'!L101-1</f>
        <v>0.10216619251071024</v>
      </c>
      <c r="M101" s="12">
        <f>'2016 pax'!M101/'2015 pax'!M101-1</f>
        <v>0.22600996920507344</v>
      </c>
      <c r="N101" s="12">
        <f>'2016 pax'!N101/'2015 pax'!N101-1</f>
        <v>0.2215054197669215</v>
      </c>
      <c r="O101" s="12">
        <f>'2016 pax'!O101/'2015 pax'!O101-1</f>
        <v>0.2345977853864889</v>
      </c>
      <c r="P101" s="12">
        <f>'2016 pax'!P101/'2015 pax'!P101-1</f>
        <v>0.13703289234297023</v>
      </c>
    </row>
    <row r="102" spans="1:16" ht="12.75">
      <c r="A102" s="10" t="s">
        <v>125</v>
      </c>
      <c r="B102" s="10" t="s">
        <v>128</v>
      </c>
      <c r="C102" s="28" t="s">
        <v>129</v>
      </c>
      <c r="D102" s="16">
        <f>'2016 pax'!D102</f>
        <v>12056258</v>
      </c>
      <c r="E102" s="12">
        <f>'2016 pax'!E102/'2015 pax'!E102-1</f>
        <v>0.13277794416362587</v>
      </c>
      <c r="F102" s="12">
        <f>'2016 pax'!F102/'2015 pax'!F102-1</f>
        <v>0.09809950711593762</v>
      </c>
      <c r="G102" s="12">
        <f>'2016 pax'!G102/'2015 pax'!G102-1</f>
        <v>0.1521490362899902</v>
      </c>
      <c r="H102" s="12">
        <f>'2016 pax'!H102/'2015 pax'!H102-1</f>
        <v>0.11555930923226598</v>
      </c>
      <c r="I102" s="12">
        <f>'2016 pax'!I102/'2015 pax'!I102-1</f>
        <v>0.1189306976209632</v>
      </c>
      <c r="J102" s="12">
        <f>'2016 pax'!J102/'2015 pax'!J102-1</f>
        <v>0.14408292106108012</v>
      </c>
      <c r="K102" s="12">
        <f>'2016 pax'!K102/'2015 pax'!K102-1</f>
        <v>0.25912561490458974</v>
      </c>
      <c r="L102" s="12">
        <f>'2016 pax'!L102/'2015 pax'!L102-1</f>
        <v>0.23730776574732282</v>
      </c>
      <c r="M102" s="12">
        <f>'2016 pax'!M102/'2015 pax'!M102-1</f>
        <v>0.29804355929495707</v>
      </c>
      <c r="N102" s="12">
        <f>'2016 pax'!N102/'2015 pax'!N102-1</f>
        <v>0.3769133254716981</v>
      </c>
      <c r="O102" s="12">
        <f>'2016 pax'!O102/'2015 pax'!O102-1</f>
        <v>0.26589733632736223</v>
      </c>
      <c r="P102" s="12">
        <f>'2016 pax'!P102/'2015 pax'!P102-1</f>
        <v>0.31847071124080517</v>
      </c>
    </row>
    <row r="103" spans="1:16" ht="12.75">
      <c r="A103" s="10" t="s">
        <v>125</v>
      </c>
      <c r="B103" s="10" t="s">
        <v>136</v>
      </c>
      <c r="C103" s="28" t="s">
        <v>137</v>
      </c>
      <c r="D103" s="16">
        <f>'2016 pax'!D103</f>
        <v>2416461</v>
      </c>
      <c r="E103" s="12">
        <f>'2016 pax'!E103/'2015 pax'!E103-1</f>
        <v>-0.16911598740935596</v>
      </c>
      <c r="F103" s="12">
        <f>'2016 pax'!F103/'2015 pax'!F103-1</f>
        <v>-0.1313517998282412</v>
      </c>
      <c r="G103" s="12">
        <f>'2016 pax'!G103/'2015 pax'!G103-1</f>
        <v>-0.18546408435999162</v>
      </c>
      <c r="H103" s="12">
        <f>'2016 pax'!H103/'2015 pax'!H103-1</f>
        <v>-0.15357949835004958</v>
      </c>
      <c r="I103" s="12">
        <f>'2016 pax'!I103/'2015 pax'!I103-1</f>
        <v>0.13781516851093922</v>
      </c>
      <c r="J103" s="12">
        <f>'2016 pax'!J103/'2015 pax'!J103-1</f>
        <v>0.17129123880270924</v>
      </c>
      <c r="K103" s="12">
        <f>'2016 pax'!K103/'2015 pax'!K103-1</f>
        <v>0.2500753003647884</v>
      </c>
      <c r="L103" s="12">
        <f>'2016 pax'!L103/'2015 pax'!L103-1</f>
        <v>0.16133148516040574</v>
      </c>
      <c r="M103" s="12">
        <f>'2016 pax'!M103/'2015 pax'!M103-1</f>
        <v>0.22187962711356835</v>
      </c>
      <c r="N103" s="12">
        <f>'2016 pax'!N103/'2015 pax'!N103-1</f>
        <v>0.14433528545575136</v>
      </c>
      <c r="O103" s="12">
        <f>'2016 pax'!O103/'2015 pax'!O103-1</f>
        <v>0.17757746668009533</v>
      </c>
      <c r="P103" s="12">
        <f>'2016 pax'!P103/'2015 pax'!P103-1</f>
        <v>0.15382167447781048</v>
      </c>
    </row>
    <row r="104" spans="1:16" ht="12.75">
      <c r="A104" s="10" t="s">
        <v>125</v>
      </c>
      <c r="B104" s="10" t="s">
        <v>384</v>
      </c>
      <c r="C104" s="28" t="s">
        <v>398</v>
      </c>
      <c r="D104" s="16">
        <f>'2016 pax'!D104</f>
        <v>400354</v>
      </c>
      <c r="E104" s="12">
        <f>'2016 pax'!E104/'2015 pax'!E104-1</f>
        <v>0.03934907296251833</v>
      </c>
      <c r="F104" s="12">
        <f>'2016 pax'!F104/'2015 pax'!F104-1</f>
        <v>0.1609568301756208</v>
      </c>
      <c r="G104" s="12">
        <f>'2016 pax'!G104/'2015 pax'!G104-1</f>
        <v>0.1942879809599365</v>
      </c>
      <c r="H104" s="12">
        <f>'2016 pax'!H104/'2015 pax'!H104-1</f>
        <v>0.31826478461912866</v>
      </c>
      <c r="I104" s="12">
        <f>'2016 pax'!I104/'2015 pax'!I104-1</f>
        <v>0.32084275138419427</v>
      </c>
      <c r="J104" s="12">
        <f>'2016 pax'!J104/'2015 pax'!J104-1</f>
        <v>0.45932832672348334</v>
      </c>
      <c r="K104" s="12">
        <f>'2016 pax'!K104/'2015 pax'!K104-1</f>
        <v>0.5283884939503789</v>
      </c>
      <c r="L104" s="12">
        <f>'2016 pax'!L104/'2015 pax'!L104-1</f>
        <v>0.521271972184663</v>
      </c>
      <c r="M104" s="12">
        <f>'2016 pax'!M104/'2015 pax'!M104-1</f>
        <v>0.4313329059618325</v>
      </c>
      <c r="N104" s="12">
        <f>'2016 pax'!N104/'2015 pax'!N104-1</f>
        <v>0.3957550523001929</v>
      </c>
      <c r="O104" s="12">
        <f>'2016 pax'!O104/'2015 pax'!O104-1</f>
        <v>0.043855534709193345</v>
      </c>
      <c r="P104" s="12">
        <f>'2016 pax'!P104/'2015 pax'!P104-1</f>
        <v>0.32509904451176874</v>
      </c>
    </row>
    <row r="105" spans="1:16" ht="12.75">
      <c r="A105" s="10" t="s">
        <v>125</v>
      </c>
      <c r="B105" s="10" t="s">
        <v>204</v>
      </c>
      <c r="C105" s="28" t="s">
        <v>205</v>
      </c>
      <c r="D105" s="16">
        <f>'2016 pax'!D105</f>
        <v>130543</v>
      </c>
      <c r="E105" s="12" t="e">
        <f>'2016 pax'!E105/'2015 pax'!E105-1</f>
        <v>#DIV/0!</v>
      </c>
      <c r="F105" s="12" t="e">
        <f>'2016 pax'!F105/'2015 pax'!F105-1</f>
        <v>#DIV/0!</v>
      </c>
      <c r="G105" s="12" t="e">
        <f>'2016 pax'!G105/'2015 pax'!G105-1</f>
        <v>#DIV/0!</v>
      </c>
      <c r="H105" s="12" t="e">
        <f>'2016 pax'!H105/'2015 pax'!H105-1</f>
        <v>#DIV/0!</v>
      </c>
      <c r="I105" s="12" t="e">
        <f>'2016 pax'!I105/'2015 pax'!I105-1</f>
        <v>#DIV/0!</v>
      </c>
      <c r="J105" s="12" t="e">
        <f>'2016 pax'!J105/'2015 pax'!J105-1</f>
        <v>#DIV/0!</v>
      </c>
      <c r="K105" s="12" t="e">
        <f>'2016 pax'!K105/'2015 pax'!K105-1</f>
        <v>#DIV/0!</v>
      </c>
      <c r="L105" s="12" t="e">
        <f>'2016 pax'!L105/'2015 pax'!L105-1</f>
        <v>#DIV/0!</v>
      </c>
      <c r="M105" s="12" t="e">
        <f>'2016 pax'!M105/'2015 pax'!M105-1</f>
        <v>#DIV/0!</v>
      </c>
      <c r="N105" s="12" t="e">
        <f>'2016 pax'!N105/'2015 pax'!N105-1</f>
        <v>#DIV/0!</v>
      </c>
      <c r="O105" s="12" t="e">
        <f>'2016 pax'!O105/'2015 pax'!O105-1</f>
        <v>#DIV/0!</v>
      </c>
      <c r="P105" s="12" t="e">
        <f>'2016 pax'!P105/'2015 pax'!P105-1</f>
        <v>#DIV/0!</v>
      </c>
    </row>
    <row r="106" spans="1:16" ht="12.75">
      <c r="A106" s="10" t="s">
        <v>125</v>
      </c>
      <c r="B106" s="10" t="s">
        <v>215</v>
      </c>
      <c r="C106" s="28" t="s">
        <v>216</v>
      </c>
      <c r="D106" s="16">
        <f>'2016 pax'!D106</f>
        <v>3047157</v>
      </c>
      <c r="E106" s="12">
        <f>'2016 pax'!E106/'2015 pax'!E106-1</f>
        <v>0.2573238470286374</v>
      </c>
      <c r="F106" s="12">
        <f>'2016 pax'!F106/'2015 pax'!F106-1</f>
        <v>0.3062453600593913</v>
      </c>
      <c r="G106" s="12">
        <f>'2016 pax'!G106/'2015 pax'!G106-1</f>
        <v>0.3282240730789898</v>
      </c>
      <c r="H106" s="12">
        <f>'2016 pax'!H106/'2015 pax'!H106-1</f>
        <v>0.22561597778632714</v>
      </c>
      <c r="I106" s="12">
        <f>'2016 pax'!I106/'2015 pax'!I106-1</f>
        <v>0.14660971583230697</v>
      </c>
      <c r="J106" s="12">
        <f>'2016 pax'!J106/'2015 pax'!J106-1</f>
        <v>0.07851714418239553</v>
      </c>
      <c r="K106" s="12">
        <f>'2016 pax'!K106/'2015 pax'!K106-1</f>
        <v>0.22340051832885788</v>
      </c>
      <c r="L106" s="12">
        <f>'2016 pax'!L106/'2015 pax'!L106-1</f>
        <v>0.19399688149688155</v>
      </c>
      <c r="M106" s="12">
        <f>'2016 pax'!M106/'2015 pax'!M106-1</f>
        <v>0.29117638759558684</v>
      </c>
      <c r="N106" s="12">
        <f>'2016 pax'!N106/'2015 pax'!N106-1</f>
        <v>0.2265405941403016</v>
      </c>
      <c r="O106" s="12">
        <f>'2016 pax'!O106/'2015 pax'!O106-1</f>
        <v>0.2942835428995414</v>
      </c>
      <c r="P106" s="12">
        <f>'2016 pax'!P106/'2015 pax'!P106-1</f>
        <v>0.2600357087139662</v>
      </c>
    </row>
    <row r="107" spans="1:16" ht="12.75">
      <c r="A107" s="10" t="s">
        <v>125</v>
      </c>
      <c r="B107" s="10" t="s">
        <v>178</v>
      </c>
      <c r="C107" s="28" t="s">
        <v>179</v>
      </c>
      <c r="D107" s="16">
        <f>'2016 pax'!D107</f>
        <v>759335</v>
      </c>
      <c r="E107" s="12">
        <f>'2016 pax'!E107/'2015 pax'!E107-1</f>
        <v>0.45163958437440765</v>
      </c>
      <c r="F107" s="12">
        <f>'2016 pax'!F107/'2015 pax'!F107-1</f>
        <v>0.5157780826682641</v>
      </c>
      <c r="G107" s="12">
        <f>'2016 pax'!G107/'2015 pax'!G107-1</f>
        <v>0.539163953444856</v>
      </c>
      <c r="H107" s="12">
        <f>'2016 pax'!H107/'2015 pax'!H107-1</f>
        <v>0.45943208410464176</v>
      </c>
      <c r="I107" s="12">
        <f>'2016 pax'!I107/'2015 pax'!I107-1</f>
        <v>0.3859479353395625</v>
      </c>
      <c r="J107" s="12">
        <f>'2016 pax'!J107/'2015 pax'!J107-1</f>
        <v>0.40523145758045076</v>
      </c>
      <c r="K107" s="12">
        <f>'2016 pax'!K107/'2015 pax'!K107-1</f>
        <v>0.24905535896359376</v>
      </c>
      <c r="L107" s="12">
        <f>'2016 pax'!L107/'2015 pax'!L107-1</f>
        <v>0.17553988541207577</v>
      </c>
      <c r="M107" s="12">
        <f>'2016 pax'!M107/'2015 pax'!M107-1</f>
        <v>0.1379209155601202</v>
      </c>
      <c r="N107" s="12">
        <f>'2016 pax'!N107/'2015 pax'!N107-1</f>
        <v>0.12516973391500308</v>
      </c>
      <c r="O107" s="12">
        <f>'2016 pax'!O107/'2015 pax'!O107-1</f>
        <v>0.013691622127384617</v>
      </c>
      <c r="P107" s="12">
        <f>'2016 pax'!P107/'2015 pax'!P107-1</f>
        <v>0.09236812570145903</v>
      </c>
    </row>
    <row r="108" spans="1:16" ht="12.75">
      <c r="A108" s="10" t="s">
        <v>125</v>
      </c>
      <c r="B108" s="10" t="s">
        <v>146</v>
      </c>
      <c r="C108" s="28" t="s">
        <v>147</v>
      </c>
      <c r="D108" s="16">
        <f>'2016 pax'!D108</f>
        <v>1560470</v>
      </c>
      <c r="E108" s="12">
        <f>'2016 pax'!E108/'2015 pax'!E108-1</f>
        <v>0.3192313638471822</v>
      </c>
      <c r="F108" s="12">
        <f>'2016 pax'!F108/'2015 pax'!F108-1</f>
        <v>0.4365473417514609</v>
      </c>
      <c r="G108" s="12">
        <f>'2016 pax'!G108/'2015 pax'!G108-1</f>
        <v>0.3229523541225543</v>
      </c>
      <c r="H108" s="12">
        <f>'2016 pax'!H108/'2015 pax'!H108-1</f>
        <v>0.35885890516576713</v>
      </c>
      <c r="I108" s="12">
        <f>'2016 pax'!I108/'2015 pax'!I108-1</f>
        <v>0.0877120943260643</v>
      </c>
      <c r="J108" s="12">
        <f>'2016 pax'!J108/'2015 pax'!J108-1</f>
        <v>0.03083784190556149</v>
      </c>
      <c r="K108" s="12">
        <f>'2016 pax'!K108/'2015 pax'!K108-1</f>
        <v>0.14612218039359726</v>
      </c>
      <c r="L108" s="12">
        <f>'2016 pax'!L108/'2015 pax'!L108-1</f>
        <v>0.09559164050956714</v>
      </c>
      <c r="M108" s="12">
        <f>'2016 pax'!M108/'2015 pax'!M108-1</f>
        <v>0.11062119774515833</v>
      </c>
      <c r="N108" s="12">
        <f>'2016 pax'!N108/'2015 pax'!N108-1</f>
        <v>-0.11975490677938339</v>
      </c>
      <c r="O108" s="12">
        <f>'2016 pax'!O108/'2015 pax'!O108-1</f>
        <v>-0.10330153352977822</v>
      </c>
      <c r="P108" s="12">
        <f>'2016 pax'!P108/'2015 pax'!P108-1</f>
        <v>-0.04897048244993818</v>
      </c>
    </row>
    <row r="109" spans="1:16" ht="12.75">
      <c r="A109" s="10" t="s">
        <v>125</v>
      </c>
      <c r="B109" s="10" t="s">
        <v>158</v>
      </c>
      <c r="C109" s="28" t="s">
        <v>159</v>
      </c>
      <c r="D109" s="16">
        <f>'2016 pax'!D109</f>
        <v>40637377</v>
      </c>
      <c r="E109" s="12">
        <f>'2016 pax'!E109/'2015 pax'!E109-1</f>
        <v>0.10092921281596934</v>
      </c>
      <c r="F109" s="12">
        <f>'2016 pax'!F109/'2015 pax'!F109-1</f>
        <v>0.10533905418919476</v>
      </c>
      <c r="G109" s="12">
        <f>'2016 pax'!G109/'2015 pax'!G109-1</f>
        <v>0.10782659612774226</v>
      </c>
      <c r="H109" s="12">
        <f>'2016 pax'!H109/'2015 pax'!H109-1</f>
        <v>0.08530861696885461</v>
      </c>
      <c r="I109" s="12">
        <f>'2016 pax'!I109/'2015 pax'!I109-1</f>
        <v>0.09042630128471973</v>
      </c>
      <c r="J109" s="12">
        <f>'2016 pax'!J109/'2015 pax'!J109-1</f>
        <v>0.09621364301831425</v>
      </c>
      <c r="K109" s="12">
        <f>'2016 pax'!K109/'2015 pax'!K109-1</f>
        <v>0.17308853901159238</v>
      </c>
      <c r="L109" s="12">
        <f>'2016 pax'!L109/'2015 pax'!L109-1</f>
        <v>0.13496928646207795</v>
      </c>
      <c r="M109" s="12">
        <f>'2016 pax'!M109/'2015 pax'!M109-1</f>
        <v>0.12580973300382658</v>
      </c>
      <c r="N109" s="12">
        <f>'2016 pax'!N109/'2015 pax'!N109-1</f>
        <v>0.08713933936771068</v>
      </c>
      <c r="O109" s="12">
        <f>'2016 pax'!O109/'2015 pax'!O109-1</f>
        <v>0.034033186778851476</v>
      </c>
      <c r="P109" s="12">
        <f>'2016 pax'!P109/'2015 pax'!P109-1</f>
        <v>0.06667302230102279</v>
      </c>
    </row>
    <row r="110" spans="1:16" ht="12.75">
      <c r="A110" s="10" t="s">
        <v>125</v>
      </c>
      <c r="B110" s="10" t="s">
        <v>166</v>
      </c>
      <c r="C110" s="28" t="s">
        <v>167</v>
      </c>
      <c r="D110" s="16">
        <f>'2016 pax'!D110</f>
        <v>1534037</v>
      </c>
      <c r="E110" s="12">
        <f>'2016 pax'!E110/'2015 pax'!E110-1</f>
        <v>0.1803243535167418</v>
      </c>
      <c r="F110" s="12">
        <f>'2016 pax'!F110/'2015 pax'!F110-1</f>
        <v>0.1481449973202209</v>
      </c>
      <c r="G110" s="12">
        <f>'2016 pax'!G110/'2015 pax'!G110-1</f>
        <v>0.1867581930912312</v>
      </c>
      <c r="H110" s="12">
        <f>'2016 pax'!H110/'2015 pax'!H110-1</f>
        <v>0.1728445040440587</v>
      </c>
      <c r="I110" s="12">
        <f>'2016 pax'!I110/'2015 pax'!I110-1</f>
        <v>0.09324002699726486</v>
      </c>
      <c r="J110" s="12">
        <f>'2016 pax'!J110/'2015 pax'!J110-1</f>
        <v>0.06899494615915525</v>
      </c>
      <c r="K110" s="12">
        <f>'2016 pax'!K110/'2015 pax'!K110-1</f>
        <v>0.2292380701291854</v>
      </c>
      <c r="L110" s="12">
        <f>'2016 pax'!L110/'2015 pax'!L110-1</f>
        <v>0.23612176174440713</v>
      </c>
      <c r="M110" s="12">
        <f>'2016 pax'!M110/'2015 pax'!M110-1</f>
        <v>0.15786673317537514</v>
      </c>
      <c r="N110" s="12">
        <f>'2016 pax'!N110/'2015 pax'!N110-1</f>
        <v>0.2310217088229436</v>
      </c>
      <c r="O110" s="12">
        <f>'2016 pax'!O110/'2015 pax'!O110-1</f>
        <v>0.29505678745267705</v>
      </c>
      <c r="P110" s="12">
        <f>'2016 pax'!P110/'2015 pax'!P110-1</f>
        <v>0.22143346094364014</v>
      </c>
    </row>
    <row r="111" spans="1:16" ht="12.75">
      <c r="A111" s="10" t="s">
        <v>125</v>
      </c>
      <c r="B111" s="10" t="s">
        <v>172</v>
      </c>
      <c r="C111" s="28" t="s">
        <v>173</v>
      </c>
      <c r="D111" s="16">
        <f>'2016 pax'!D111</f>
        <v>1465401</v>
      </c>
      <c r="E111" s="12">
        <f>'2016 pax'!E111/'2015 pax'!E111-1</f>
        <v>0.5131377245508981</v>
      </c>
      <c r="F111" s="12">
        <f>'2016 pax'!F111/'2015 pax'!F111-1</f>
        <v>0.3548599086224522</v>
      </c>
      <c r="G111" s="12">
        <f>'2016 pax'!G111/'2015 pax'!G111-1</f>
        <v>0.3679066529184183</v>
      </c>
      <c r="H111" s="12">
        <f>'2016 pax'!H111/'2015 pax'!H111-1</f>
        <v>0.252081226172878</v>
      </c>
      <c r="I111" s="12">
        <f>'2016 pax'!I111/'2015 pax'!I111-1</f>
        <v>0.11134124054896621</v>
      </c>
      <c r="J111" s="12">
        <f>'2016 pax'!J111/'2015 pax'!J111-1</f>
        <v>0.15081187158563103</v>
      </c>
      <c r="K111" s="12">
        <f>'2016 pax'!K111/'2015 pax'!K111-1</f>
        <v>0.2979265073359496</v>
      </c>
      <c r="L111" s="12">
        <f>'2016 pax'!L111/'2015 pax'!L111-1</f>
        <v>0.2523796879651756</v>
      </c>
      <c r="M111" s="12">
        <f>'2016 pax'!M111/'2015 pax'!M111-1</f>
        <v>0.2682628099728197</v>
      </c>
      <c r="N111" s="12">
        <f>'2016 pax'!N111/'2015 pax'!N111-1</f>
        <v>0.4206379692852831</v>
      </c>
      <c r="O111" s="12">
        <f>'2016 pax'!O111/'2015 pax'!O111-1</f>
        <v>0.5196467055290586</v>
      </c>
      <c r="P111" s="12">
        <f>'2016 pax'!P111/'2015 pax'!P111-1</f>
        <v>0.41130227073443604</v>
      </c>
    </row>
    <row r="112" spans="1:16" ht="12.75">
      <c r="A112" s="10" t="s">
        <v>125</v>
      </c>
      <c r="B112" s="10" t="s">
        <v>154</v>
      </c>
      <c r="C112" s="28" t="s">
        <v>155</v>
      </c>
      <c r="D112" s="16">
        <f>'2016 pax'!D112</f>
        <v>845974</v>
      </c>
      <c r="E112" s="12">
        <f>'2016 pax'!E112/'2015 pax'!E112-1</f>
        <v>0.01823637477036133</v>
      </c>
      <c r="F112" s="12">
        <f>'2016 pax'!F112/'2015 pax'!F112-1</f>
        <v>0.15583032849720335</v>
      </c>
      <c r="G112" s="12">
        <f>'2016 pax'!G112/'2015 pax'!G112-1</f>
        <v>0.1651385558390932</v>
      </c>
      <c r="H112" s="12">
        <f>'2016 pax'!H112/'2015 pax'!H112-1</f>
        <v>0.2259888481176302</v>
      </c>
      <c r="I112" s="12">
        <f>'2016 pax'!I112/'2015 pax'!I112-1</f>
        <v>0.40049293952639675</v>
      </c>
      <c r="J112" s="12">
        <f>'2016 pax'!J112/'2015 pax'!J112-1</f>
        <v>0.34316403253030536</v>
      </c>
      <c r="K112" s="12">
        <f>'2016 pax'!K112/'2015 pax'!K112-1</f>
        <v>0.3723838792499805</v>
      </c>
      <c r="L112" s="12">
        <f>'2016 pax'!L112/'2015 pax'!L112-1</f>
        <v>0.32908613951496335</v>
      </c>
      <c r="M112" s="12">
        <f>'2016 pax'!M112/'2015 pax'!M112-1</f>
        <v>0.30280176091185207</v>
      </c>
      <c r="N112" s="12">
        <f>'2016 pax'!N112/'2015 pax'!N112-1</f>
        <v>0.4676841148201065</v>
      </c>
      <c r="O112" s="12">
        <f>'2016 pax'!O112/'2015 pax'!O112-1</f>
        <v>0.48532534032721375</v>
      </c>
      <c r="P112" s="12">
        <f>'2016 pax'!P112/'2015 pax'!P112-1</f>
        <v>0.6178123147503802</v>
      </c>
    </row>
    <row r="113" spans="1:16" ht="12.75">
      <c r="A113" s="10" t="s">
        <v>125</v>
      </c>
      <c r="B113" s="10" t="s">
        <v>168</v>
      </c>
      <c r="C113" s="28" t="s">
        <v>169</v>
      </c>
      <c r="D113" s="16">
        <f>'2016 pax'!D113</f>
        <v>5090277</v>
      </c>
      <c r="E113" s="12">
        <f>'2016 pax'!E113/'2015 pax'!E113-1</f>
        <v>0.27116596415038097</v>
      </c>
      <c r="F113" s="12">
        <f>'2016 pax'!F113/'2015 pax'!F113-1</f>
        <v>0.28746599649263316</v>
      </c>
      <c r="G113" s="12">
        <f>'2016 pax'!G113/'2015 pax'!G113-1</f>
        <v>0.3276244261735326</v>
      </c>
      <c r="H113" s="12">
        <f>'2016 pax'!H113/'2015 pax'!H113-1</f>
        <v>0.2208407115548916</v>
      </c>
      <c r="I113" s="12">
        <f>'2016 pax'!I113/'2015 pax'!I113-1</f>
        <v>0.25826774448299417</v>
      </c>
      <c r="J113" s="12">
        <f>'2016 pax'!J113/'2015 pax'!J113-1</f>
        <v>0.23842511776943498</v>
      </c>
      <c r="K113" s="12">
        <f>'2016 pax'!K113/'2015 pax'!K113-1</f>
        <v>0.2591983556012334</v>
      </c>
      <c r="L113" s="12">
        <f>'2016 pax'!L113/'2015 pax'!L113-1</f>
        <v>0.23999820010349415</v>
      </c>
      <c r="M113" s="12">
        <f>'2016 pax'!M113/'2015 pax'!M113-1</f>
        <v>0.22451724557412955</v>
      </c>
      <c r="N113" s="12">
        <f>'2016 pax'!N113/'2015 pax'!N113-1</f>
        <v>0.21887273113257621</v>
      </c>
      <c r="O113" s="12">
        <f>'2016 pax'!O113/'2015 pax'!O113-1</f>
        <v>0.279881933806448</v>
      </c>
      <c r="P113" s="12">
        <f>'2016 pax'!P113/'2015 pax'!P113-1</f>
        <v>0.26574177838070123</v>
      </c>
    </row>
    <row r="114" spans="1:16" ht="12.75">
      <c r="A114" s="10" t="s">
        <v>125</v>
      </c>
      <c r="B114" s="10" t="s">
        <v>188</v>
      </c>
      <c r="C114" s="28" t="s">
        <v>189</v>
      </c>
      <c r="D114" s="16">
        <f>'2016 pax'!D114</f>
        <v>1133991</v>
      </c>
      <c r="E114" s="12">
        <f>'2016 pax'!E114/'2015 pax'!E114-1</f>
        <v>0.34081186073957515</v>
      </c>
      <c r="F114" s="12">
        <f>'2016 pax'!F114/'2015 pax'!F114-1</f>
        <v>0.27485807997981593</v>
      </c>
      <c r="G114" s="12">
        <f>'2016 pax'!G114/'2015 pax'!G114-1</f>
        <v>0.2934131736526946</v>
      </c>
      <c r="H114" s="12">
        <f>'2016 pax'!H114/'2015 pax'!H114-1</f>
        <v>0.09124307950510158</v>
      </c>
      <c r="I114" s="12">
        <f>'2016 pax'!I114/'2015 pax'!I114-1</f>
        <v>0.07731742851939538</v>
      </c>
      <c r="J114" s="12">
        <f>'2016 pax'!J114/'2015 pax'!J114-1</f>
        <v>0.12464680388943083</v>
      </c>
      <c r="K114" s="12">
        <f>'2016 pax'!K114/'2015 pax'!K114-1</f>
        <v>0.2470784454195396</v>
      </c>
      <c r="L114" s="12">
        <f>'2016 pax'!L114/'2015 pax'!L114-1</f>
        <v>0.17685589519650646</v>
      </c>
      <c r="M114" s="12">
        <f>'2016 pax'!M114/'2015 pax'!M114-1</f>
        <v>0.15669635738205345</v>
      </c>
      <c r="N114" s="12">
        <f>'2016 pax'!N114/'2015 pax'!N114-1</f>
        <v>0.11888847691675597</v>
      </c>
      <c r="O114" s="12">
        <f>'2016 pax'!O114/'2015 pax'!O114-1</f>
        <v>0.14201647704982356</v>
      </c>
      <c r="P114" s="12">
        <f>'2016 pax'!P114/'2015 pax'!P114-1</f>
        <v>0.19602958076373111</v>
      </c>
    </row>
    <row r="115" spans="1:16" ht="12.75">
      <c r="A115" s="10" t="s">
        <v>125</v>
      </c>
      <c r="B115" s="10" t="s">
        <v>390</v>
      </c>
      <c r="C115" s="28" t="s">
        <v>395</v>
      </c>
      <c r="D115" s="16">
        <f>'2016 pax'!D115</f>
        <v>163675</v>
      </c>
      <c r="E115" s="12" t="e">
        <f>'2016 pax'!E115/'2015 pax'!E115-1</f>
        <v>#DIV/0!</v>
      </c>
      <c r="F115" s="12" t="e">
        <f>'2016 pax'!F115/'2015 pax'!F115-1</f>
        <v>#DIV/0!</v>
      </c>
      <c r="G115" s="12" t="e">
        <f>'2016 pax'!G115/'2015 pax'!G115-1</f>
        <v>#DIV/0!</v>
      </c>
      <c r="H115" s="12" t="e">
        <f>'2016 pax'!H115/'2015 pax'!H115-1</f>
        <v>#DIV/0!</v>
      </c>
      <c r="I115" s="12" t="e">
        <f>'2016 pax'!I115/'2015 pax'!I115-1</f>
        <v>#DIV/0!</v>
      </c>
      <c r="J115" s="12" t="e">
        <f>'2016 pax'!J115/'2015 pax'!J115-1</f>
        <v>#DIV/0!</v>
      </c>
      <c r="K115" s="12" t="e">
        <f>'2016 pax'!K115/'2015 pax'!K115-1</f>
        <v>#DIV/0!</v>
      </c>
      <c r="L115" s="12" t="e">
        <f>'2016 pax'!L115/'2015 pax'!L115-1</f>
        <v>#DIV/0!</v>
      </c>
      <c r="M115" s="12" t="e">
        <f>'2016 pax'!M115/'2015 pax'!M115-1</f>
        <v>#DIV/0!</v>
      </c>
      <c r="N115" s="12" t="e">
        <f>'2016 pax'!N115/'2015 pax'!N115-1</f>
        <v>#DIV/0!</v>
      </c>
      <c r="O115" s="12" t="e">
        <f>'2016 pax'!O115/'2015 pax'!O115-1</f>
        <v>#DIV/0!</v>
      </c>
      <c r="P115" s="12" t="e">
        <f>'2016 pax'!P115/'2015 pax'!P115-1</f>
        <v>#DIV/0!</v>
      </c>
    </row>
    <row r="116" spans="1:16" ht="12.75">
      <c r="A116" s="10" t="s">
        <v>125</v>
      </c>
      <c r="B116" s="10" t="s">
        <v>207</v>
      </c>
      <c r="C116" s="28" t="s">
        <v>208</v>
      </c>
      <c r="D116" s="16">
        <f>'2016 pax'!D116</f>
        <v>407266</v>
      </c>
      <c r="E116" s="12">
        <f>'2016 pax'!E116/'2015 pax'!E116-1</f>
        <v>0.05277984920043077</v>
      </c>
      <c r="F116" s="12">
        <f>'2016 pax'!F116/'2015 pax'!F116-1</f>
        <v>0.0891346012089047</v>
      </c>
      <c r="G116" s="12">
        <f>'2016 pax'!G116/'2015 pax'!G116-1</f>
        <v>0.021110676063690992</v>
      </c>
      <c r="H116" s="12">
        <f>'2016 pax'!H116/'2015 pax'!H116-1</f>
        <v>-0.22080816216941868</v>
      </c>
      <c r="I116" s="12">
        <f>'2016 pax'!I116/'2015 pax'!I116-1</f>
        <v>-0.08455234525774058</v>
      </c>
      <c r="J116" s="12">
        <f>'2016 pax'!J116/'2015 pax'!J116-1</f>
        <v>-0.11630799850727702</v>
      </c>
      <c r="K116" s="12">
        <f>'2016 pax'!K116/'2015 pax'!K116-1</f>
        <v>0.04094003543784397</v>
      </c>
      <c r="L116" s="12">
        <f>'2016 pax'!L116/'2015 pax'!L116-1</f>
        <v>0.12057675355748643</v>
      </c>
      <c r="M116" s="12">
        <f>'2016 pax'!M116/'2015 pax'!M116-1</f>
        <v>0.10183767228177643</v>
      </c>
      <c r="N116" s="12">
        <f>'2016 pax'!N116/'2015 pax'!N116-1</f>
        <v>0.09123252858958075</v>
      </c>
      <c r="O116" s="12">
        <f>'2016 pax'!O116/'2015 pax'!O116-1</f>
        <v>-0.10724032302979669</v>
      </c>
      <c r="P116" s="12">
        <f>'2016 pax'!P116/'2015 pax'!P116-1</f>
        <v>-0.024770523594052962</v>
      </c>
    </row>
    <row r="117" spans="1:16" ht="12.75">
      <c r="A117" s="10" t="s">
        <v>125</v>
      </c>
      <c r="B117" s="10" t="s">
        <v>198</v>
      </c>
      <c r="C117" s="28" t="s">
        <v>199</v>
      </c>
      <c r="D117" s="16">
        <f>'2016 pax'!D117</f>
        <v>735539</v>
      </c>
      <c r="E117" s="12">
        <f>'2016 pax'!E117/'2015 pax'!E117-1</f>
        <v>0.08139081877800147</v>
      </c>
      <c r="F117" s="12">
        <f>'2016 pax'!F117/'2015 pax'!F117-1</f>
        <v>-0.04367445077566612</v>
      </c>
      <c r="G117" s="12">
        <f>'2016 pax'!G117/'2015 pax'!G117-1</f>
        <v>0.034036084858898974</v>
      </c>
      <c r="H117" s="12">
        <f>'2016 pax'!H117/'2015 pax'!H117-1</f>
        <v>0.12391375990841769</v>
      </c>
      <c r="I117" s="12">
        <f>'2016 pax'!I117/'2015 pax'!I117-1</f>
        <v>0.11614601561192339</v>
      </c>
      <c r="J117" s="12">
        <f>'2016 pax'!J117/'2015 pax'!J117-1</f>
        <v>0.02998953853306996</v>
      </c>
      <c r="K117" s="12">
        <f>'2016 pax'!K117/'2015 pax'!K117-1</f>
        <v>0.2678439411250757</v>
      </c>
      <c r="L117" s="12">
        <f>'2016 pax'!L117/'2015 pax'!L117-1</f>
        <v>0.37618930157164</v>
      </c>
      <c r="M117" s="12">
        <f>'2016 pax'!M117/'2015 pax'!M117-1</f>
        <v>0.24377670984585187</v>
      </c>
      <c r="N117" s="12">
        <f>'2016 pax'!N117/'2015 pax'!N117-1</f>
        <v>0.5450274598028189</v>
      </c>
      <c r="O117" s="12">
        <f>'2016 pax'!O117/'2015 pax'!O117-1</f>
        <v>0.7349346143581532</v>
      </c>
      <c r="P117" s="12">
        <f>'2016 pax'!P117/'2015 pax'!P117-1</f>
        <v>0.5924629599418632</v>
      </c>
    </row>
    <row r="118" spans="1:16" ht="12.75">
      <c r="A118" s="10" t="s">
        <v>125</v>
      </c>
      <c r="B118" s="10" t="s">
        <v>383</v>
      </c>
      <c r="C118" s="28" t="s">
        <v>396</v>
      </c>
      <c r="D118" s="16">
        <f>'2016 pax'!D118</f>
        <v>150133</v>
      </c>
      <c r="E118" s="12" t="e">
        <f>'2016 pax'!E118/'2015 pax'!E118-1</f>
        <v>#DIV/0!</v>
      </c>
      <c r="F118" s="12" t="e">
        <f>'2016 pax'!F118/'2015 pax'!F118-1</f>
        <v>#DIV/0!</v>
      </c>
      <c r="G118" s="12" t="e">
        <f>'2016 pax'!G118/'2015 pax'!G118-1</f>
        <v>#DIV/0!</v>
      </c>
      <c r="H118" s="12" t="e">
        <f>'2016 pax'!H118/'2015 pax'!H118-1</f>
        <v>#DIV/0!</v>
      </c>
      <c r="I118" s="12" t="e">
        <f>'2016 pax'!I118/'2015 pax'!I118-1</f>
        <v>#DIV/0!</v>
      </c>
      <c r="J118" s="12" t="e">
        <f>'2016 pax'!J118/'2015 pax'!J118-1</f>
        <v>#DIV/0!</v>
      </c>
      <c r="K118" s="12" t="e">
        <f>'2016 pax'!K118/'2015 pax'!K118-1</f>
        <v>#DIV/0!</v>
      </c>
      <c r="L118" s="12" t="e">
        <f>'2016 pax'!L118/'2015 pax'!L118-1</f>
        <v>#DIV/0!</v>
      </c>
      <c r="M118" s="12" t="e">
        <f>'2016 pax'!M118/'2015 pax'!M118-1</f>
        <v>#DIV/0!</v>
      </c>
      <c r="N118" s="12" t="e">
        <f>'2016 pax'!N118/'2015 pax'!N118-1</f>
        <v>#DIV/0!</v>
      </c>
      <c r="O118" s="12" t="e">
        <f>'2016 pax'!O118/'2015 pax'!O118-1</f>
        <v>#DIV/0!</v>
      </c>
      <c r="P118" s="12" t="e">
        <f>'2016 pax'!P118/'2015 pax'!P118-1</f>
        <v>#DIV/0!</v>
      </c>
    </row>
    <row r="119" spans="1:16" ht="12.75">
      <c r="A119" s="10" t="s">
        <v>125</v>
      </c>
      <c r="B119" s="10" t="s">
        <v>140</v>
      </c>
      <c r="C119" s="28" t="s">
        <v>141</v>
      </c>
      <c r="D119" s="16">
        <f>'2016 pax'!D119</f>
        <v>2155597</v>
      </c>
      <c r="E119" s="12">
        <f>'2016 pax'!E119/'2015 pax'!E119-1</f>
        <v>0.435837259400669</v>
      </c>
      <c r="F119" s="12">
        <f>'2016 pax'!F119/'2015 pax'!F119-1</f>
        <v>0.4585957785947503</v>
      </c>
      <c r="G119" s="12">
        <f>'2016 pax'!G119/'2015 pax'!G119-1</f>
        <v>0.3534190098444081</v>
      </c>
      <c r="H119" s="12">
        <f>'2016 pax'!H119/'2015 pax'!H119-1</f>
        <v>0.3311573697923962</v>
      </c>
      <c r="I119" s="12">
        <f>'2016 pax'!I119/'2015 pax'!I119-1</f>
        <v>0.18570659281483182</v>
      </c>
      <c r="J119" s="12">
        <f>'2016 pax'!J119/'2015 pax'!J119-1</f>
        <v>0.1361420193647136</v>
      </c>
      <c r="K119" s="12">
        <f>'2016 pax'!K119/'2015 pax'!K119-1</f>
        <v>-0.06572230900344012</v>
      </c>
      <c r="L119" s="12">
        <f>'2016 pax'!L119/'2015 pax'!L119-1</f>
        <v>-0.2005921464804673</v>
      </c>
      <c r="M119" s="12">
        <f>'2016 pax'!M119/'2015 pax'!M119-1</f>
        <v>-0.2194458870788244</v>
      </c>
      <c r="N119" s="12">
        <f>'2016 pax'!N119/'2015 pax'!N119-1</f>
        <v>-0.26981728051747855</v>
      </c>
      <c r="O119" s="12">
        <f>'2016 pax'!O119/'2015 pax'!O119-1</f>
        <v>-0.3854270863979602</v>
      </c>
      <c r="P119" s="12">
        <f>'2016 pax'!P119/'2015 pax'!P119-1</f>
        <v>-0.2670017479945147</v>
      </c>
    </row>
    <row r="120" spans="1:16" ht="12.75">
      <c r="A120" s="10" t="s">
        <v>125</v>
      </c>
      <c r="B120" s="10" t="s">
        <v>400</v>
      </c>
      <c r="C120" s="28" t="s">
        <v>401</v>
      </c>
      <c r="D120" s="16">
        <f>'2016 pax'!D120</f>
        <v>58403</v>
      </c>
      <c r="E120" s="12" t="e">
        <f>'2016 pax'!E120/'2015 pax'!E120-1</f>
        <v>#DIV/0!</v>
      </c>
      <c r="F120" s="12" t="e">
        <f>'2016 pax'!F120/'2015 pax'!F120-1</f>
        <v>#DIV/0!</v>
      </c>
      <c r="G120" s="12" t="e">
        <f>'2016 pax'!G120/'2015 pax'!G120-1</f>
        <v>#DIV/0!</v>
      </c>
      <c r="H120" s="12" t="e">
        <f>'2016 pax'!H120/'2015 pax'!H120-1</f>
        <v>#DIV/0!</v>
      </c>
      <c r="I120" s="12" t="e">
        <f>'2016 pax'!I120/'2015 pax'!I120-1</f>
        <v>#DIV/0!</v>
      </c>
      <c r="J120" s="12" t="e">
        <f>'2016 pax'!J120/'2015 pax'!J120-1</f>
        <v>#DIV/0!</v>
      </c>
      <c r="K120" s="12" t="e">
        <f>'2016 pax'!K120/'2015 pax'!K120-1</f>
        <v>#DIV/0!</v>
      </c>
      <c r="L120" s="12" t="e">
        <f>'2016 pax'!L120/'2015 pax'!L120-1</f>
        <v>#DIV/0!</v>
      </c>
      <c r="M120" s="12" t="e">
        <f>'2016 pax'!M120/'2015 pax'!M120-1</f>
        <v>#DIV/0!</v>
      </c>
      <c r="N120" s="12" t="e">
        <f>'2016 pax'!N120/'2015 pax'!N120-1</f>
        <v>#DIV/0!</v>
      </c>
      <c r="O120" s="12" t="e">
        <f>'2016 pax'!O120/'2015 pax'!O120-1</f>
        <v>#DIV/0!</v>
      </c>
      <c r="P120" s="12" t="e">
        <f>'2016 pax'!P120/'2015 pax'!P120-1</f>
        <v>#DIV/0!</v>
      </c>
    </row>
    <row r="121" spans="1:16" ht="12.75">
      <c r="A121" s="10" t="s">
        <v>125</v>
      </c>
      <c r="B121" s="10" t="s">
        <v>134</v>
      </c>
      <c r="C121" s="28" t="s">
        <v>135</v>
      </c>
      <c r="D121" s="16">
        <f>'2016 pax'!D121</f>
        <v>3366864</v>
      </c>
      <c r="E121" s="12">
        <f>'2016 pax'!E121/'2015 pax'!E121-1</f>
        <v>0.08672215508696657</v>
      </c>
      <c r="F121" s="12">
        <f>'2016 pax'!F121/'2015 pax'!F121-1</f>
        <v>0.13791862019308354</v>
      </c>
      <c r="G121" s="12">
        <f>'2016 pax'!G121/'2015 pax'!G121-1</f>
        <v>0.26847809577960646</v>
      </c>
      <c r="H121" s="12">
        <f>'2016 pax'!H121/'2015 pax'!H121-1</f>
        <v>0.1707695583601907</v>
      </c>
      <c r="I121" s="12">
        <f>'2016 pax'!I121/'2015 pax'!I121-1</f>
        <v>0.13699770765911534</v>
      </c>
      <c r="J121" s="12">
        <f>'2016 pax'!J121/'2015 pax'!J121-1</f>
        <v>0.09059083805818524</v>
      </c>
      <c r="K121" s="12">
        <f>'2016 pax'!K121/'2015 pax'!K121-1</f>
        <v>0.18337384505528598</v>
      </c>
      <c r="L121" s="12">
        <f>'2016 pax'!L121/'2015 pax'!L121-1</f>
        <v>0.07063749019506571</v>
      </c>
      <c r="M121" s="12">
        <f>'2016 pax'!M121/'2015 pax'!M121-1</f>
        <v>0.18604846976131206</v>
      </c>
      <c r="N121" s="12">
        <f>'2016 pax'!N121/'2015 pax'!N121-1</f>
        <v>0.052975277968670076</v>
      </c>
      <c r="O121" s="12">
        <f>'2016 pax'!O121/'2015 pax'!O121-1</f>
        <v>0.16862318568803203</v>
      </c>
      <c r="P121" s="12">
        <f>'2016 pax'!P121/'2015 pax'!P121-1</f>
        <v>0.13586079741876</v>
      </c>
    </row>
    <row r="122" spans="1:16" ht="12.75">
      <c r="A122" s="10" t="s">
        <v>125</v>
      </c>
      <c r="B122" s="10" t="s">
        <v>150</v>
      </c>
      <c r="C122" s="28" t="s">
        <v>151</v>
      </c>
      <c r="D122" s="16">
        <f>'2016 pax'!D122</f>
        <v>1274691</v>
      </c>
      <c r="E122" s="12">
        <f>'2016 pax'!E122/'2015 pax'!E122-1</f>
        <v>0.05685924584254498</v>
      </c>
      <c r="F122" s="12">
        <f>'2016 pax'!F122/'2015 pax'!F122-1</f>
        <v>0.07611133504904233</v>
      </c>
      <c r="G122" s="12">
        <f>'2016 pax'!G122/'2015 pax'!G122-1</f>
        <v>0.08751949766028067</v>
      </c>
      <c r="H122" s="12">
        <f>'2016 pax'!H122/'2015 pax'!H122-1</f>
        <v>0.08088309385139358</v>
      </c>
      <c r="I122" s="12">
        <f>'2016 pax'!I122/'2015 pax'!I122-1</f>
        <v>0.04675513166079215</v>
      </c>
      <c r="J122" s="12">
        <f>'2016 pax'!J122/'2015 pax'!J122-1</f>
        <v>0.044664718786124435</v>
      </c>
      <c r="K122" s="12">
        <f>'2016 pax'!K122/'2015 pax'!K122-1</f>
        <v>0.12549591598599763</v>
      </c>
      <c r="L122" s="12">
        <f>'2016 pax'!L122/'2015 pax'!L122-1</f>
        <v>-0.011725802127089069</v>
      </c>
      <c r="M122" s="12">
        <f>'2016 pax'!M122/'2015 pax'!M122-1</f>
        <v>0.05955153370151045</v>
      </c>
      <c r="N122" s="12">
        <f>'2016 pax'!N122/'2015 pax'!N122-1</f>
        <v>0.07061324413907055</v>
      </c>
      <c r="O122" s="12">
        <f>'2016 pax'!O122/'2015 pax'!O122-1</f>
        <v>0.018818715498253535</v>
      </c>
      <c r="P122" s="12">
        <f>'2016 pax'!P122/'2015 pax'!P122-1</f>
        <v>0.10205873743779881</v>
      </c>
    </row>
    <row r="123" spans="1:16" ht="12.75">
      <c r="A123" s="10" t="s">
        <v>125</v>
      </c>
      <c r="B123" s="10" t="s">
        <v>217</v>
      </c>
      <c r="C123" s="28" t="s">
        <v>206</v>
      </c>
      <c r="D123" s="16">
        <f>'2016 pax'!D123</f>
        <v>336489</v>
      </c>
      <c r="E123" s="12">
        <f>'2016 pax'!E123/'2015 pax'!E123-1</f>
        <v>0.45055086380589016</v>
      </c>
      <c r="F123" s="12">
        <f>'2016 pax'!F123/'2015 pax'!F123-1</f>
        <v>0.6641429136975456</v>
      </c>
      <c r="G123" s="12">
        <f>'2016 pax'!G123/'2015 pax'!G123-1</f>
        <v>0.4439808053411225</v>
      </c>
      <c r="H123" s="12">
        <f>'2016 pax'!H123/'2015 pax'!H123-1</f>
        <v>0.9282848029632678</v>
      </c>
      <c r="I123" s="12">
        <f>'2016 pax'!I123/'2015 pax'!I123-1</f>
        <v>0.5626575028636884</v>
      </c>
      <c r="J123" s="12">
        <f>'2016 pax'!J123/'2015 pax'!J123-1</f>
        <v>0.6442874854416349</v>
      </c>
      <c r="K123" s="12">
        <f>'2016 pax'!K123/'2015 pax'!K123-1</f>
        <v>0.4446988488201997</v>
      </c>
      <c r="L123" s="12">
        <f>'2016 pax'!L123/'2015 pax'!L123-1</f>
        <v>0.29312445111759544</v>
      </c>
      <c r="M123" s="12">
        <f>'2016 pax'!M123/'2015 pax'!M123-1</f>
        <v>0.18661187615671748</v>
      </c>
      <c r="N123" s="12">
        <f>'2016 pax'!N123/'2015 pax'!N123-1</f>
        <v>0.2097313279341817</v>
      </c>
      <c r="O123" s="12">
        <f>'2016 pax'!O123/'2015 pax'!O123-1</f>
        <v>0.136027477798063</v>
      </c>
      <c r="P123" s="12">
        <f>'2016 pax'!P123/'2015 pax'!P123-1</f>
        <v>0.23354570876697323</v>
      </c>
    </row>
    <row r="124" spans="1:16" ht="12.75">
      <c r="A124" s="10" t="s">
        <v>125</v>
      </c>
      <c r="B124" s="10" t="s">
        <v>202</v>
      </c>
      <c r="C124" s="28" t="s">
        <v>203</v>
      </c>
      <c r="D124" s="16">
        <f>'2016 pax'!D124</f>
        <v>580176</v>
      </c>
      <c r="E124" s="12">
        <f>'2016 pax'!E124/'2015 pax'!E124-1</f>
        <v>1.0169821957062997</v>
      </c>
      <c r="F124" s="12">
        <f>'2016 pax'!F124/'2015 pax'!F124-1</f>
        <v>1.0269809381424033</v>
      </c>
      <c r="G124" s="12">
        <f>'2016 pax'!G124/'2015 pax'!G124-1</f>
        <v>1.024229796797453</v>
      </c>
      <c r="H124" s="12">
        <f>'2016 pax'!H124/'2015 pax'!H124-1</f>
        <v>1.0413594997203721</v>
      </c>
      <c r="I124" s="12">
        <f>'2016 pax'!I124/'2015 pax'!I124-1</f>
        <v>1.3446239217625404</v>
      </c>
      <c r="J124" s="12">
        <f>'2016 pax'!J124/'2015 pax'!J124-1</f>
        <v>1.3038266209991733</v>
      </c>
      <c r="K124" s="12">
        <f>'2016 pax'!K124/'2015 pax'!K124-1</f>
        <v>1.0019705889597752</v>
      </c>
      <c r="L124" s="12">
        <f>'2016 pax'!L124/'2015 pax'!L124-1</f>
        <v>0.8288888888888888</v>
      </c>
      <c r="M124" s="12">
        <f>'2016 pax'!M124/'2015 pax'!M124-1</f>
        <v>1.0507377369552473</v>
      </c>
      <c r="N124" s="12">
        <f>'2016 pax'!N124/'2015 pax'!N124-1</f>
        <v>1.0157426720825558</v>
      </c>
      <c r="O124" s="12">
        <f>'2016 pax'!O124/'2015 pax'!O124-1</f>
        <v>0.23683951225520383</v>
      </c>
      <c r="P124" s="12">
        <f>'2016 pax'!P124/'2015 pax'!P124-1</f>
        <v>0.26779088258680095</v>
      </c>
    </row>
    <row r="125" spans="1:16" ht="12.75">
      <c r="A125" s="10" t="s">
        <v>125</v>
      </c>
      <c r="B125" s="10" t="s">
        <v>192</v>
      </c>
      <c r="C125" s="28" t="s">
        <v>193</v>
      </c>
      <c r="D125" s="16">
        <f>'2016 pax'!D125</f>
        <v>851811</v>
      </c>
      <c r="E125" s="12">
        <f>'2016 pax'!E125/'2015 pax'!E125-1</f>
        <v>0.4160061859655906</v>
      </c>
      <c r="F125" s="12">
        <f>'2016 pax'!F125/'2015 pax'!F125-1</f>
        <v>0.4203535249121355</v>
      </c>
      <c r="G125" s="12">
        <f>'2016 pax'!G125/'2015 pax'!G125-1</f>
        <v>0.5443213296398892</v>
      </c>
      <c r="H125" s="12">
        <f>'2016 pax'!H125/'2015 pax'!H125-1</f>
        <v>0.3558666646288342</v>
      </c>
      <c r="I125" s="12">
        <f>'2016 pax'!I125/'2015 pax'!I125-1</f>
        <v>0.2831969867811819</v>
      </c>
      <c r="J125" s="12">
        <f>'2016 pax'!J125/'2015 pax'!J125-1</f>
        <v>0.26727391390709676</v>
      </c>
      <c r="K125" s="12">
        <f>'2016 pax'!K125/'2015 pax'!K125-1</f>
        <v>0.374561095505618</v>
      </c>
      <c r="L125" s="12">
        <f>'2016 pax'!L125/'2015 pax'!L125-1</f>
        <v>0.3239342341965443</v>
      </c>
      <c r="M125" s="12">
        <f>'2016 pax'!M125/'2015 pax'!M125-1</f>
        <v>0.19569859880685025</v>
      </c>
      <c r="N125" s="12">
        <f>'2016 pax'!N125/'2015 pax'!N125-1</f>
        <v>0.25695557794077994</v>
      </c>
      <c r="O125" s="12">
        <f>'2016 pax'!O125/'2015 pax'!O125-1</f>
        <v>0.04705270990067434</v>
      </c>
      <c r="P125" s="12">
        <f>'2016 pax'!P125/'2015 pax'!P125-1</f>
        <v>0.06240815878934103</v>
      </c>
    </row>
    <row r="126" spans="1:16" ht="12.75">
      <c r="A126" s="10" t="s">
        <v>125</v>
      </c>
      <c r="B126" s="10" t="s">
        <v>152</v>
      </c>
      <c r="C126" s="28" t="s">
        <v>153</v>
      </c>
      <c r="D126" s="16">
        <f>'2016 pax'!D126</f>
        <v>1215686</v>
      </c>
      <c r="E126" s="12">
        <f>'2016 pax'!E126/'2015 pax'!E126-1</f>
        <v>0.5313770394801722</v>
      </c>
      <c r="F126" s="12">
        <f>'2016 pax'!F126/'2015 pax'!F126-1</f>
        <v>0.62177472167649</v>
      </c>
      <c r="G126" s="12">
        <f>'2016 pax'!G126/'2015 pax'!G126-1</f>
        <v>0.6700571629402219</v>
      </c>
      <c r="H126" s="12">
        <f>'2016 pax'!H126/'2015 pax'!H126-1</f>
        <v>0.719197003394592</v>
      </c>
      <c r="I126" s="12">
        <f>'2016 pax'!I126/'2015 pax'!I126-1</f>
        <v>0.5369834710743802</v>
      </c>
      <c r="J126" s="12">
        <f>'2016 pax'!J126/'2015 pax'!J126-1</f>
        <v>0.5962134793352392</v>
      </c>
      <c r="K126" s="12">
        <f>'2016 pax'!K126/'2015 pax'!K126-1</f>
        <v>0.9003940860641646</v>
      </c>
      <c r="L126" s="12">
        <f>'2016 pax'!L126/'2015 pax'!L126-1</f>
        <v>0.725690817586174</v>
      </c>
      <c r="M126" s="12">
        <f>'2016 pax'!M126/'2015 pax'!M126-1</f>
        <v>0.52</v>
      </c>
      <c r="N126" s="12">
        <f>'2016 pax'!N126/'2015 pax'!N126-1</f>
        <v>0.3653225873319901</v>
      </c>
      <c r="O126" s="12">
        <f>'2016 pax'!O126/'2015 pax'!O126-1</f>
        <v>0.3184283335385174</v>
      </c>
      <c r="P126" s="12">
        <f>'2016 pax'!P126/'2015 pax'!P126-1</f>
        <v>0.15286473795001898</v>
      </c>
    </row>
    <row r="127" spans="1:16" ht="12.75">
      <c r="A127" s="10" t="s">
        <v>125</v>
      </c>
      <c r="B127" s="10" t="s">
        <v>382</v>
      </c>
      <c r="C127" s="28" t="s">
        <v>397</v>
      </c>
      <c r="D127" s="16">
        <f>'2016 pax'!D127</f>
        <v>280648</v>
      </c>
      <c r="E127" s="12" t="e">
        <f>'2016 pax'!E127/'2015 pax'!E127-1</f>
        <v>#DIV/0!</v>
      </c>
      <c r="F127" s="12" t="e">
        <f>'2016 pax'!F127/'2015 pax'!F127-1</f>
        <v>#DIV/0!</v>
      </c>
      <c r="G127" s="12" t="e">
        <f>'2016 pax'!G127/'2015 pax'!G127-1</f>
        <v>#DIV/0!</v>
      </c>
      <c r="H127" s="12" t="e">
        <f>'2016 pax'!H127/'2015 pax'!H127-1</f>
        <v>#DIV/0!</v>
      </c>
      <c r="I127" s="12" t="e">
        <f>'2016 pax'!I127/'2015 pax'!I127-1</f>
        <v>#DIV/0!</v>
      </c>
      <c r="J127" s="12" t="e">
        <f>'2016 pax'!J127/'2015 pax'!J127-1</f>
        <v>#DIV/0!</v>
      </c>
      <c r="K127" s="12" t="e">
        <f>'2016 pax'!K127/'2015 pax'!K127-1</f>
        <v>#DIV/0!</v>
      </c>
      <c r="L127" s="12" t="e">
        <f>'2016 pax'!L127/'2015 pax'!L127-1</f>
        <v>#DIV/0!</v>
      </c>
      <c r="M127" s="12" t="e">
        <f>'2016 pax'!M127/'2015 pax'!M127-1</f>
        <v>#DIV/0!</v>
      </c>
      <c r="N127" s="12" t="e">
        <f>'2016 pax'!N127/'2015 pax'!N127-1</f>
        <v>#DIV/0!</v>
      </c>
      <c r="O127" s="12" t="e">
        <f>'2016 pax'!O127/'2015 pax'!O127-1</f>
        <v>#DIV/0!</v>
      </c>
      <c r="P127" s="12" t="e">
        <f>'2016 pax'!P127/'2015 pax'!P127-1</f>
        <v>#DIV/0!</v>
      </c>
    </row>
    <row r="128" spans="1:16" ht="12.75">
      <c r="A128" s="10" t="s">
        <v>125</v>
      </c>
      <c r="B128" s="10" t="s">
        <v>170</v>
      </c>
      <c r="C128" s="28" t="s">
        <v>171</v>
      </c>
      <c r="D128" s="16">
        <f>'2016 pax'!D128</f>
        <v>1577498</v>
      </c>
      <c r="E128" s="12">
        <f>'2016 pax'!E128/'2015 pax'!E128-1</f>
        <v>0.8019106778601228</v>
      </c>
      <c r="F128" s="12">
        <f>'2016 pax'!F128/'2015 pax'!F128-1</f>
        <v>0.8040270041107211</v>
      </c>
      <c r="G128" s="12">
        <f>'2016 pax'!G128/'2015 pax'!G128-1</f>
        <v>0.7257773418342324</v>
      </c>
      <c r="H128" s="12">
        <f>'2016 pax'!H128/'2015 pax'!H128-1</f>
        <v>0.508383433533734</v>
      </c>
      <c r="I128" s="12">
        <f>'2016 pax'!I128/'2015 pax'!I128-1</f>
        <v>0.34138205924309806</v>
      </c>
      <c r="J128" s="12">
        <f>'2016 pax'!J128/'2015 pax'!J128-1</f>
        <v>0.374307689907484</v>
      </c>
      <c r="K128" s="12">
        <f>'2016 pax'!K128/'2015 pax'!K128-1</f>
        <v>0.3073395131008301</v>
      </c>
      <c r="L128" s="12">
        <f>'2016 pax'!L128/'2015 pax'!L128-1</f>
        <v>0.4419216732172937</v>
      </c>
      <c r="M128" s="12">
        <f>'2016 pax'!M128/'2015 pax'!M128-1</f>
        <v>0.3358255496896212</v>
      </c>
      <c r="N128" s="12">
        <f>'2016 pax'!N128/'2015 pax'!N128-1</f>
        <v>0.3122810164041532</v>
      </c>
      <c r="O128" s="12">
        <f>'2016 pax'!O128/'2015 pax'!O128-1</f>
        <v>0.4041377502448986</v>
      </c>
      <c r="P128" s="12">
        <f>'2016 pax'!P128/'2015 pax'!P128-1</f>
        <v>0.3215443840849186</v>
      </c>
    </row>
    <row r="129" spans="1:16" ht="12.75">
      <c r="A129" s="30" t="s">
        <v>220</v>
      </c>
      <c r="B129" s="30"/>
      <c r="C129" s="31"/>
      <c r="D129" s="16">
        <f>'2015 pax'!Q129</f>
        <v>211613596</v>
      </c>
      <c r="E129" s="56">
        <f>'2016 pax'!E129/'2015 pax'!E129-1</f>
        <v>0.1876498818307979</v>
      </c>
      <c r="F129" s="56">
        <f>'2016 pax'!F129/'2015 pax'!F129-1</f>
        <v>0.205933144188593</v>
      </c>
      <c r="G129" s="56">
        <f>'2016 pax'!G129/'2015 pax'!G129-1</f>
        <v>0.21471813710401766</v>
      </c>
      <c r="H129" s="56">
        <f>'2016 pax'!H129/'2015 pax'!H129-1</f>
        <v>0.18267645269330957</v>
      </c>
      <c r="I129" s="56">
        <f>'2016 pax'!I129/'2015 pax'!I129-1</f>
        <v>0.18464934777255526</v>
      </c>
      <c r="J129" s="56">
        <f>'2016 pax'!J129/'2015 pax'!J129-1</f>
        <v>0.17742702541311983</v>
      </c>
      <c r="K129" s="56">
        <f>'2016 pax'!K129/'2015 pax'!K129-1</f>
        <v>0.24236146401771452</v>
      </c>
      <c r="L129" s="56">
        <f>'2016 pax'!L129/'2015 pax'!L129-1</f>
        <v>0.20653666553416095</v>
      </c>
      <c r="M129" s="56">
        <f>'2016 pax'!M129/'2015 pax'!M129-1</f>
        <v>0.21969491167701594</v>
      </c>
      <c r="N129" s="56">
        <f>'2016 pax'!N129/'2015 pax'!N129-1</f>
        <v>0.20782258175464663</v>
      </c>
      <c r="O129" s="56">
        <f>'2016 pax'!O129/'2015 pax'!O129-1</f>
        <v>0.19857072805452503</v>
      </c>
      <c r="P129" s="56">
        <f>'2016 pax'!P129/'2015 pax'!P129-1</f>
        <v>0.2088614663422088</v>
      </c>
    </row>
    <row r="130" spans="1:16" ht="12.75">
      <c r="A130" s="36" t="s">
        <v>368</v>
      </c>
      <c r="B130" s="36" t="s">
        <v>371</v>
      </c>
      <c r="C130" s="37" t="s">
        <v>372</v>
      </c>
      <c r="D130" s="16">
        <f>'2015 pax'!Q130</f>
        <v>1397288</v>
      </c>
      <c r="E130" s="12">
        <f>'2016 pax'!E130/'2015 pax'!E130-1</f>
        <v>-0.03596849557857629</v>
      </c>
      <c r="F130" s="12">
        <f>'2016 pax'!F130/'2015 pax'!F130-1</f>
        <v>0.061615242455228536</v>
      </c>
      <c r="G130" s="12">
        <f>'2016 pax'!G130/'2015 pax'!G130-1</f>
        <v>0.028523851341275552</v>
      </c>
      <c r="H130" s="12">
        <f>'2016 pax'!H130/'2015 pax'!H130-1</f>
        <v>0.019585627764772573</v>
      </c>
      <c r="I130" s="12">
        <f>'2016 pax'!I130/'2015 pax'!I130-1</f>
        <v>-0.08224179318755453</v>
      </c>
      <c r="J130" s="12">
        <f>'2016 pax'!J130/'2015 pax'!J130-1</f>
        <v>-0.02980607049246531</v>
      </c>
      <c r="K130" s="12">
        <f>'2016 pax'!K130/'2015 pax'!K130-1</f>
        <v>-0.005337111041560316</v>
      </c>
      <c r="L130" s="12">
        <f>'2016 pax'!L130/'2015 pax'!L130-1</f>
        <v>-0.02112315302479706</v>
      </c>
      <c r="M130" s="12">
        <f>'2016 pax'!M130/'2015 pax'!M130-1</f>
        <v>0.3869249281525269</v>
      </c>
      <c r="N130" s="12">
        <f>'2016 pax'!N130/'2015 pax'!N130-1</f>
        <v>-0.1735277584895678</v>
      </c>
      <c r="O130" s="12">
        <f>'2016 pax'!O130/'2015 pax'!O130-1</f>
        <v>0.07248960730626841</v>
      </c>
      <c r="P130" s="12">
        <f>'2016 pax'!P130/'2015 pax'!P130-1</f>
        <v>-0.10993415402233042</v>
      </c>
    </row>
    <row r="131" spans="1:16" ht="12.75">
      <c r="A131" s="36" t="s">
        <v>368</v>
      </c>
      <c r="B131" s="36" t="s">
        <v>433</v>
      </c>
      <c r="C131" s="37" t="s">
        <v>434</v>
      </c>
      <c r="D131" s="16">
        <f>'2015 pax'!Q131</f>
        <v>60306</v>
      </c>
      <c r="E131" s="12">
        <f>'2016 pax'!E131/'2015 pax'!E131-1</f>
        <v>3.258548422678138</v>
      </c>
      <c r="F131" s="12">
        <f>'2016 pax'!F131/'2015 pax'!F131-1</f>
        <v>2.7862361536648597</v>
      </c>
      <c r="G131" s="12">
        <f>'2016 pax'!G131/'2015 pax'!G131-1</f>
        <v>2.8739429695181906</v>
      </c>
      <c r="H131" s="12">
        <f>'2016 pax'!H131/'2015 pax'!H131-1</f>
        <v>0.21766837435961506</v>
      </c>
      <c r="I131" s="12">
        <f>'2016 pax'!I131/'2015 pax'!I131-1</f>
        <v>0.4921686746987952</v>
      </c>
      <c r="J131" s="12">
        <f>'2016 pax'!J131/'2015 pax'!J131-1</f>
        <v>-1</v>
      </c>
      <c r="K131" s="12" t="e">
        <f>'2016 pax'!K131/'2015 pax'!K131-1</f>
        <v>#DIV/0!</v>
      </c>
      <c r="L131" s="12">
        <f>'2016 pax'!L131/'2015 pax'!L131-1</f>
        <v>-0.9778911564625851</v>
      </c>
      <c r="M131" s="12">
        <f>'2016 pax'!M131/'2015 pax'!M131-1</f>
        <v>1067</v>
      </c>
      <c r="N131" s="12">
        <f>'2016 pax'!N131/'2015 pax'!N131-1</f>
        <v>1.3184767277856135</v>
      </c>
      <c r="O131" s="12">
        <f>'2016 pax'!O131/'2015 pax'!O131-1</f>
        <v>0.998343373493976</v>
      </c>
      <c r="P131" s="12">
        <f>'2016 pax'!P131/'2015 pax'!P131-1</f>
        <v>0.28229202230567885</v>
      </c>
    </row>
    <row r="132" spans="1:16" ht="12.75">
      <c r="A132" s="36" t="s">
        <v>368</v>
      </c>
      <c r="B132" s="36" t="s">
        <v>369</v>
      </c>
      <c r="C132" s="37" t="s">
        <v>370</v>
      </c>
      <c r="D132" s="16">
        <f>'2015 pax'!Q132</f>
        <v>16299200</v>
      </c>
      <c r="E132" s="12">
        <f>'2016 pax'!E132/'2015 pax'!E132-1</f>
        <v>0.0798654759410573</v>
      </c>
      <c r="F132" s="12">
        <f>'2016 pax'!F132/'2015 pax'!F132-1</f>
        <v>0.12051157390195222</v>
      </c>
      <c r="G132" s="12">
        <f>'2016 pax'!G132/'2015 pax'!G132-1</f>
        <v>0.038972324989148044</v>
      </c>
      <c r="H132" s="12">
        <f>'2016 pax'!H132/'2015 pax'!H132-1</f>
        <v>0.06365594460366353</v>
      </c>
      <c r="I132" s="12">
        <f>'2016 pax'!I132/'2015 pax'!I132-1</f>
        <v>0.1250003713374983</v>
      </c>
      <c r="J132" s="12">
        <f>'2016 pax'!J132/'2015 pax'!J132-1</f>
        <v>0.0841980107880469</v>
      </c>
      <c r="K132" s="12">
        <f>'2016 pax'!K132/'2015 pax'!K132-1</f>
        <v>0.08593188882476444</v>
      </c>
      <c r="L132" s="12">
        <f>'2016 pax'!L132/'2015 pax'!L132-1</f>
        <v>0.04778588306830245</v>
      </c>
      <c r="M132" s="12">
        <f>'2016 pax'!M132/'2015 pax'!M132-1</f>
        <v>0.10497638488939964</v>
      </c>
      <c r="N132" s="12">
        <f>'2016 pax'!N132/'2015 pax'!N132-1</f>
        <v>0.1558557538625467</v>
      </c>
      <c r="O132" s="12">
        <f>'2016 pax'!O132/'2015 pax'!O132-1</f>
        <v>0.20665077995715664</v>
      </c>
      <c r="P132" s="12">
        <f>'2016 pax'!P132/'2015 pax'!P132-1</f>
        <v>0.1409477509925865</v>
      </c>
    </row>
    <row r="133" spans="1:16" ht="12.75">
      <c r="A133" s="36" t="s">
        <v>337</v>
      </c>
      <c r="B133" s="36" t="s">
        <v>429</v>
      </c>
      <c r="C133" s="37" t="s">
        <v>430</v>
      </c>
      <c r="D133" s="16">
        <f>'2015 pax'!Q133</f>
        <v>10190592</v>
      </c>
      <c r="E133" s="12">
        <f>'2016 pax'!E133/'2015 pax'!E133-1</f>
        <v>0.1353814740709154</v>
      </c>
      <c r="F133" s="12">
        <f>'2016 pax'!F133/'2015 pax'!F133-1</f>
        <v>0.12131470959595969</v>
      </c>
      <c r="G133" s="12">
        <f>'2016 pax'!G133/'2015 pax'!G133-1</f>
        <v>0.04684803084067113</v>
      </c>
      <c r="H133" s="12">
        <f>'2016 pax'!H133/'2015 pax'!H133-1</f>
        <v>0.08964207000904878</v>
      </c>
      <c r="I133" s="12">
        <f>'2016 pax'!I133/'2015 pax'!I133-1</f>
        <v>0.021332428193543862</v>
      </c>
      <c r="J133" s="12">
        <f>'2016 pax'!J133/'2015 pax'!J133-1</f>
        <v>0.09420755623509836</v>
      </c>
      <c r="K133" s="12">
        <f>'2016 pax'!K133/'2015 pax'!K133-1</f>
        <v>0.1057343131765367</v>
      </c>
      <c r="L133" s="12">
        <f>'2016 pax'!L133/'2015 pax'!L133-1</f>
        <v>0.07708396196832279</v>
      </c>
      <c r="M133" s="12">
        <f>'2016 pax'!M133/'2015 pax'!M133-1</f>
        <v>0.03458584858423963</v>
      </c>
      <c r="N133" s="12">
        <f>'2016 pax'!N133/'2015 pax'!N133-1</f>
        <v>0.028385006759890086</v>
      </c>
      <c r="O133" s="12">
        <f>'2016 pax'!O133/'2015 pax'!O133-1</f>
        <v>0.0254745668088201</v>
      </c>
      <c r="P133" s="12">
        <f>'2016 pax'!P133/'2015 pax'!P133-1</f>
        <v>0.0279154638720136</v>
      </c>
    </row>
    <row r="134" spans="1:16" ht="12.75">
      <c r="A134" s="36" t="s">
        <v>337</v>
      </c>
      <c r="B134" s="36" t="s">
        <v>340</v>
      </c>
      <c r="C134" s="37" t="s">
        <v>341</v>
      </c>
      <c r="D134" s="16">
        <f>'2015 pax'!Q134</f>
        <v>14541634</v>
      </c>
      <c r="E134" s="12">
        <f>'2016 pax'!E134/'2015 pax'!E134-1</f>
        <v>0.030373916875794382</v>
      </c>
      <c r="F134" s="12">
        <f>'2016 pax'!F134/'2015 pax'!F134-1</f>
        <v>0.03962542656851431</v>
      </c>
      <c r="G134" s="12">
        <f>'2016 pax'!G134/'2015 pax'!G134-1</f>
        <v>0.007600598578493711</v>
      </c>
      <c r="H134" s="12">
        <f>'2016 pax'!H134/'2015 pax'!H134-1</f>
        <v>0.018214059709964037</v>
      </c>
      <c r="I134" s="12">
        <f>'2016 pax'!I134/'2015 pax'!I134-1</f>
        <v>-0.040668779442699976</v>
      </c>
      <c r="J134" s="12">
        <f>'2016 pax'!J134/'2015 pax'!J134-1</f>
        <v>0.014800984975955167</v>
      </c>
      <c r="K134" s="12">
        <f>'2016 pax'!K134/'2015 pax'!K134-1</f>
        <v>0.04989689146872367</v>
      </c>
      <c r="L134" s="12">
        <f>'2016 pax'!L134/'2015 pax'!L134-1</f>
        <v>0.04250185303790266</v>
      </c>
      <c r="M134" s="12">
        <f>'2016 pax'!M134/'2015 pax'!M134-1</f>
        <v>0.03317034554144871</v>
      </c>
      <c r="N134" s="12">
        <f>'2016 pax'!N134/'2015 pax'!N134-1</f>
        <v>0.021579696822772387</v>
      </c>
      <c r="O134" s="12">
        <f>'2016 pax'!O134/'2015 pax'!O134-1</f>
        <v>0.03999839313269016</v>
      </c>
      <c r="P134" s="12">
        <f>'2016 pax'!P134/'2015 pax'!P134-1</f>
        <v>0.059675223017850776</v>
      </c>
    </row>
    <row r="135" spans="1:16" ht="12.75">
      <c r="A135" s="36" t="s">
        <v>337</v>
      </c>
      <c r="B135" s="36" t="s">
        <v>338</v>
      </c>
      <c r="C135" s="37" t="s">
        <v>339</v>
      </c>
      <c r="D135" s="16">
        <f>'2015 pax'!Q135</f>
        <v>23215835</v>
      </c>
      <c r="E135" s="12">
        <f>'2016 pax'!E135/'2015 pax'!E135-1</f>
        <v>0.22887723761362588</v>
      </c>
      <c r="F135" s="12">
        <f>'2016 pax'!F135/'2015 pax'!F135-1</f>
        <v>0.17469651557057397</v>
      </c>
      <c r="G135" s="12">
        <f>'2016 pax'!G135/'2015 pax'!G135-1</f>
        <v>0.08642612043456976</v>
      </c>
      <c r="H135" s="12">
        <f>'2016 pax'!H135/'2015 pax'!H135-1</f>
        <v>0.10993290842531933</v>
      </c>
      <c r="I135" s="12">
        <f>'2016 pax'!I135/'2015 pax'!I135-1</f>
        <v>0.044853147177219777</v>
      </c>
      <c r="J135" s="12">
        <f>'2016 pax'!J135/'2015 pax'!J135-1</f>
        <v>0.10308419719437478</v>
      </c>
      <c r="K135" s="12">
        <f>'2016 pax'!K135/'2015 pax'!K135-1</f>
        <v>0.10452507011103873</v>
      </c>
      <c r="L135" s="12">
        <f>'2016 pax'!L135/'2015 pax'!L135-1</f>
        <v>0.0369996255779621</v>
      </c>
      <c r="M135" s="12">
        <f>'2016 pax'!M135/'2015 pax'!M135-1</f>
        <v>0.017703453535243385</v>
      </c>
      <c r="N135" s="12">
        <f>'2016 pax'!N135/'2015 pax'!N135-1</f>
        <v>0.04834734381278838</v>
      </c>
      <c r="O135" s="12">
        <f>'2016 pax'!O135/'2015 pax'!O135-1</f>
        <v>0.054927790449455394</v>
      </c>
      <c r="P135" s="12">
        <f>'2016 pax'!P135/'2015 pax'!P135-1</f>
        <v>0.06967241818495928</v>
      </c>
    </row>
    <row r="136" spans="1:16" ht="12.75">
      <c r="A136" s="36" t="s">
        <v>337</v>
      </c>
      <c r="B136" s="36" t="s">
        <v>366</v>
      </c>
      <c r="C136" s="37" t="s">
        <v>367</v>
      </c>
      <c r="D136" s="16">
        <f>'2015 pax'!Q136</f>
        <v>37328213</v>
      </c>
      <c r="E136" s="12">
        <f>'2016 pax'!E136/'2015 pax'!E136-1</f>
        <v>0.10461460422665247</v>
      </c>
      <c r="F136" s="12">
        <f>'2016 pax'!F136/'2015 pax'!F136-1</f>
        <v>0.08378866351019032</v>
      </c>
      <c r="G136" s="12">
        <f>'2016 pax'!G136/'2015 pax'!G136-1</f>
        <v>0.02682296203251222</v>
      </c>
      <c r="H136" s="12">
        <f>'2016 pax'!H136/'2015 pax'!H136-1</f>
        <v>0.03445567939578131</v>
      </c>
      <c r="I136" s="12">
        <f>'2016 pax'!I136/'2015 pax'!I136-1</f>
        <v>0.013491959792202746</v>
      </c>
      <c r="J136" s="12">
        <f>'2016 pax'!J136/'2015 pax'!J136-1</f>
        <v>0.026431543035767557</v>
      </c>
      <c r="K136" s="12">
        <f>'2016 pax'!K136/'2015 pax'!K136-1</f>
        <v>0.05556507048447901</v>
      </c>
      <c r="L136" s="12">
        <f>'2016 pax'!L136/'2015 pax'!L136-1</f>
        <v>0.02407828002527368</v>
      </c>
      <c r="M136" s="12">
        <f>'2016 pax'!M136/'2015 pax'!M136-1</f>
        <v>0.03890962479993565</v>
      </c>
      <c r="N136" s="12">
        <f>'2016 pax'!N136/'2015 pax'!N136-1</f>
        <v>0.04320256678764944</v>
      </c>
      <c r="O136" s="12">
        <f>'2016 pax'!O136/'2015 pax'!O136-1</f>
        <v>0.05976521759944742</v>
      </c>
      <c r="P136" s="12">
        <f>'2016 pax'!P136/'2015 pax'!P136-1</f>
        <v>0.05807671821449634</v>
      </c>
    </row>
    <row r="137" spans="1:16" ht="12.75">
      <c r="A137" s="36" t="s">
        <v>311</v>
      </c>
      <c r="B137" s="36" t="s">
        <v>312</v>
      </c>
      <c r="C137" s="37" t="s">
        <v>313</v>
      </c>
      <c r="D137" s="16">
        <f>'2015 pax'!Q137</f>
        <v>48939000</v>
      </c>
      <c r="E137" s="12">
        <f>'2016 pax'!E137/'2015 pax'!E137-1</f>
        <v>0.046785088816612364</v>
      </c>
      <c r="F137" s="12">
        <f>'2016 pax'!F137/'2015 pax'!F137-1</f>
        <v>0.07749667110519298</v>
      </c>
      <c r="G137" s="12">
        <f>'2016 pax'!G137/'2015 pax'!G137-1</f>
        <v>0.0132544378698225</v>
      </c>
      <c r="H137" s="12">
        <f>'2016 pax'!H137/'2015 pax'!H137-1</f>
        <v>0.03621730382293764</v>
      </c>
      <c r="I137" s="12">
        <f>'2016 pax'!I137/'2015 pax'!I137-1</f>
        <v>0.04049768236155149</v>
      </c>
      <c r="J137" s="12">
        <f>'2016 pax'!J137/'2015 pax'!J137-1</f>
        <v>-0.02575643910977743</v>
      </c>
      <c r="K137" s="12">
        <f>'2016 pax'!K137/'2015 pax'!K137-1</f>
        <v>0.11365807067812805</v>
      </c>
      <c r="L137" s="12">
        <f>'2016 pax'!L137/'2015 pax'!L137-1</f>
        <v>0.07197149643705458</v>
      </c>
      <c r="M137" s="12">
        <f>'2016 pax'!M137/'2015 pax'!M137-1</f>
        <v>0.14979231568016615</v>
      </c>
      <c r="N137" s="12">
        <f>'2016 pax'!N137/'2015 pax'!N137-1</f>
        <v>0.14218381775333855</v>
      </c>
      <c r="O137" s="12">
        <f>'2016 pax'!O137/'2015 pax'!O137-1</f>
        <v>0.11856317508163783</v>
      </c>
      <c r="P137" s="12">
        <f>'2016 pax'!P137/'2015 pax'!P137-1</f>
        <v>0.10169491525423724</v>
      </c>
    </row>
    <row r="138" spans="1:16" ht="12.75">
      <c r="A138" s="36" t="s">
        <v>226</v>
      </c>
      <c r="B138" s="36" t="s">
        <v>226</v>
      </c>
      <c r="C138" s="37" t="s">
        <v>227</v>
      </c>
      <c r="D138" s="16">
        <f>'2015 pax'!Q138</f>
        <v>5831459</v>
      </c>
      <c r="E138" s="12">
        <f>'2016 pax'!E138/'2015 pax'!E138-1</f>
        <v>0.2368467548559563</v>
      </c>
      <c r="F138" s="12">
        <f>'2016 pax'!F138/'2015 pax'!F138-1</f>
        <v>0.22966494211423738</v>
      </c>
      <c r="G138" s="12">
        <f>'2016 pax'!G138/'2015 pax'!G138-1</f>
        <v>0.1513949284649212</v>
      </c>
      <c r="H138" s="12">
        <f>'2016 pax'!H138/'2015 pax'!H138-1</f>
        <v>0.11575749499223331</v>
      </c>
      <c r="I138" s="12">
        <f>'2016 pax'!I138/'2015 pax'!I138-1</f>
        <v>0.08620282122061051</v>
      </c>
      <c r="J138" s="12">
        <f>'2016 pax'!J138/'2015 pax'!J138-1</f>
        <v>0.18867022513059162</v>
      </c>
      <c r="K138" s="12">
        <f>'2016 pax'!K138/'2015 pax'!K138-1</f>
        <v>0.19580534580544362</v>
      </c>
      <c r="L138" s="12">
        <f>'2016 pax'!L138/'2015 pax'!L138-1</f>
        <v>0.10029712650364941</v>
      </c>
      <c r="M138" s="12">
        <f>'2016 pax'!M138/'2015 pax'!M138-1</f>
        <v>0.13250721662565534</v>
      </c>
      <c r="N138" s="12">
        <f>'2016 pax'!N138/'2015 pax'!N138-1</f>
        <v>0.07058342170525811</v>
      </c>
      <c r="O138" s="12">
        <f>'2016 pax'!O138/'2015 pax'!O138-1</f>
        <v>0.06175059952038375</v>
      </c>
      <c r="P138" s="12">
        <f>'2016 pax'!P138/'2015 pax'!P138-1</f>
        <v>0.09469719059351811</v>
      </c>
    </row>
    <row r="139" spans="1:16" ht="12.75">
      <c r="A139" s="46"/>
      <c r="B139" s="46"/>
      <c r="C139" s="47"/>
      <c r="D139" s="48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</row>
    <row r="140" spans="1:16" ht="12.75">
      <c r="A140" s="10" t="s">
        <v>246</v>
      </c>
      <c r="B140" s="11" t="s">
        <v>247</v>
      </c>
      <c r="C140" s="19" t="s">
        <v>248</v>
      </c>
      <c r="D140" s="16">
        <f>'2015 pax'!Q140</f>
        <v>1408748</v>
      </c>
      <c r="E140" s="12">
        <f>'2016 pax'!E140/'2015 pax'!E140-1</f>
        <v>-0.10239165650424997</v>
      </c>
      <c r="F140" s="12">
        <f>'2016 pax'!F140/'2015 pax'!F140-1</f>
        <v>-0.04692890319347809</v>
      </c>
      <c r="G140" s="12">
        <f>'2016 pax'!G140/'2015 pax'!G140-1</f>
        <v>-0.08170221942076106</v>
      </c>
      <c r="H140" s="12">
        <f>'2016 pax'!H140/'2015 pax'!H140-1</f>
        <v>-0.05993329164060868</v>
      </c>
      <c r="I140" s="12">
        <f>'2016 pax'!I140/'2015 pax'!I140-1</f>
        <v>-0.1366805484067194</v>
      </c>
      <c r="J140" s="12">
        <f>'2016 pax'!J140/'2015 pax'!J140-1</f>
        <v>-0.2073197659441357</v>
      </c>
      <c r="K140" s="12">
        <f>'2016 pax'!K140/'2015 pax'!K140-1</f>
        <v>0.038549153112259926</v>
      </c>
      <c r="L140" s="12">
        <f>'2016 pax'!L140/'2015 pax'!L140-1</f>
        <v>-0.01497418749266688</v>
      </c>
      <c r="M140" s="12">
        <f>'2016 pax'!M140/'2015 pax'!M140-1</f>
        <v>-0.05647247536897393</v>
      </c>
      <c r="N140" s="12">
        <f>'2016 pax'!N140/'2015 pax'!N140-1</f>
        <v>-0.1716688246504794</v>
      </c>
      <c r="O140" s="12">
        <f>'2016 pax'!O140/'2015 pax'!O140-1</f>
        <v>0.07096531442773268</v>
      </c>
      <c r="P140" s="12">
        <f>'2016 pax'!P140/'2015 pax'!P140-1</f>
        <v>0.21763163335255653</v>
      </c>
    </row>
    <row r="141" spans="1:16" ht="12.75">
      <c r="A141" s="10" t="s">
        <v>246</v>
      </c>
      <c r="B141" s="11" t="s">
        <v>249</v>
      </c>
      <c r="C141" s="19" t="s">
        <v>250</v>
      </c>
      <c r="D141" s="16">
        <f>'2015 pax'!Q141</f>
        <v>8180842</v>
      </c>
      <c r="E141" s="12">
        <f>'2016 pax'!E141/'2015 pax'!E141-1</f>
        <v>0.08631997470139074</v>
      </c>
      <c r="F141" s="12">
        <f>'2016 pax'!F141/'2015 pax'!F141-1</f>
        <v>0.0807972788656186</v>
      </c>
      <c r="G141" s="12">
        <f>'2016 pax'!G141/'2015 pax'!G141-1</f>
        <v>0.031934305112777395</v>
      </c>
      <c r="H141" s="12">
        <f>'2016 pax'!H141/'2015 pax'!H141-1</f>
        <v>0.028747563360006945</v>
      </c>
      <c r="I141" s="12">
        <f>'2016 pax'!I141/'2015 pax'!I141-1</f>
        <v>0.04468689945890425</v>
      </c>
      <c r="J141" s="12">
        <f>'2016 pax'!J141/'2015 pax'!J141-1</f>
        <v>-0.12622442036613857</v>
      </c>
      <c r="K141" s="12">
        <f>'2016 pax'!K141/'2015 pax'!K141-1</f>
        <v>0.1406511763420497</v>
      </c>
      <c r="L141" s="12">
        <f>'2016 pax'!L141/'2015 pax'!L141-1</f>
        <v>0.03587720681966422</v>
      </c>
      <c r="M141" s="12">
        <f>'2016 pax'!M141/'2015 pax'!M141-1</f>
        <v>0.09620263946498309</v>
      </c>
      <c r="N141" s="12">
        <f>'2016 pax'!N141/'2015 pax'!N141-1</f>
        <v>0.005282809968420565</v>
      </c>
      <c r="O141" s="12">
        <f>'2016 pax'!O141/'2015 pax'!O141-1</f>
        <v>0.0740502078995029</v>
      </c>
      <c r="P141" s="12">
        <f>'2016 pax'!P141/'2015 pax'!P141-1</f>
        <v>0.13142063430820272</v>
      </c>
    </row>
    <row r="142" spans="1:16" ht="12.75">
      <c r="A142" s="10" t="s">
        <v>246</v>
      </c>
      <c r="B142" s="11" t="s">
        <v>413</v>
      </c>
      <c r="C142" s="19" t="s">
        <v>414</v>
      </c>
      <c r="D142" s="16">
        <v>127691</v>
      </c>
      <c r="E142" s="12" t="e">
        <f>'2016 pax'!E142/'2015 pax'!E142-1</f>
        <v>#DIV/0!</v>
      </c>
      <c r="F142" s="12" t="e">
        <f>'2016 pax'!F142/'2015 pax'!F142-1</f>
        <v>#DIV/0!</v>
      </c>
      <c r="G142" s="12" t="e">
        <f>'2016 pax'!G142/'2015 pax'!G142-1</f>
        <v>#DIV/0!</v>
      </c>
      <c r="H142" s="12" t="e">
        <f>'2016 pax'!H142/'2015 pax'!H142-1</f>
        <v>#DIV/0!</v>
      </c>
      <c r="I142" s="12" t="e">
        <f>'2016 pax'!I142/'2015 pax'!I142-1</f>
        <v>#DIV/0!</v>
      </c>
      <c r="J142" s="12" t="e">
        <f>'2016 pax'!J142/'2015 pax'!J142-1</f>
        <v>#DIV/0!</v>
      </c>
      <c r="K142" s="12" t="e">
        <f>'2016 pax'!K142/'2015 pax'!K142-1</f>
        <v>#DIV/0!</v>
      </c>
      <c r="L142" s="12" t="e">
        <f>'2016 pax'!L142/'2015 pax'!L142-1</f>
        <v>#DIV/0!</v>
      </c>
      <c r="M142" s="12" t="e">
        <f>'2016 pax'!M142/'2015 pax'!M142-1</f>
        <v>#DIV/0!</v>
      </c>
      <c r="N142" s="12" t="e">
        <f>'2016 pax'!N142/'2015 pax'!N142-1</f>
        <v>#DIV/0!</v>
      </c>
      <c r="O142" s="12" t="e">
        <f>'2016 pax'!O142/'2015 pax'!O142-1</f>
        <v>#DIV/0!</v>
      </c>
      <c r="P142" s="12" t="e">
        <f>'2016 pax'!P142/'2015 pax'!P142-1</f>
        <v>#DIV/0!</v>
      </c>
    </row>
    <row r="143" spans="1:16" ht="12.75">
      <c r="A143" s="10" t="s">
        <v>246</v>
      </c>
      <c r="B143" s="11" t="s">
        <v>251</v>
      </c>
      <c r="C143" s="19" t="s">
        <v>252</v>
      </c>
      <c r="D143" s="16">
        <f>'2015 pax'!Q143</f>
        <v>886525</v>
      </c>
      <c r="E143" s="12">
        <f>'2016 pax'!E143/'2015 pax'!E143-1</f>
        <v>0.0780257082642899</v>
      </c>
      <c r="F143" s="12">
        <f>'2016 pax'!F143/'2015 pax'!F143-1</f>
        <v>0.09812384391790707</v>
      </c>
      <c r="G143" s="12">
        <f>'2016 pax'!G143/'2015 pax'!G143-1</f>
        <v>0.013712739627050441</v>
      </c>
      <c r="H143" s="12">
        <f>'2016 pax'!H143/'2015 pax'!H143-1</f>
        <v>0.01799745857213253</v>
      </c>
      <c r="I143" s="12">
        <f>'2016 pax'!I143/'2015 pax'!I143-1</f>
        <v>-0.038781664656212356</v>
      </c>
      <c r="J143" s="12">
        <f>'2016 pax'!J143/'2015 pax'!J143-1</f>
        <v>-0.18078717357499063</v>
      </c>
      <c r="K143" s="12">
        <f>'2016 pax'!K143/'2015 pax'!K143-1</f>
        <v>0.04853949158792936</v>
      </c>
      <c r="L143" s="12">
        <f>'2016 pax'!L143/'2015 pax'!L143-1</f>
        <v>0.021224295320909192</v>
      </c>
      <c r="M143" s="12">
        <f>'2016 pax'!M143/'2015 pax'!M143-1</f>
        <v>-0.05232982382987594</v>
      </c>
      <c r="N143" s="12">
        <f>'2016 pax'!N143/'2015 pax'!N143-1</f>
        <v>-0.05856011023079577</v>
      </c>
      <c r="O143" s="12">
        <f>'2016 pax'!O143/'2015 pax'!O143-1</f>
        <v>0.05901634274935441</v>
      </c>
      <c r="P143" s="12">
        <f>'2016 pax'!P143/'2015 pax'!P143-1</f>
        <v>0.1567468910474541</v>
      </c>
    </row>
    <row r="144" spans="1:16" ht="12.75">
      <c r="A144" s="10" t="s">
        <v>246</v>
      </c>
      <c r="B144" s="11" t="s">
        <v>296</v>
      </c>
      <c r="C144" s="19" t="s">
        <v>297</v>
      </c>
      <c r="D144" s="16">
        <f>'2015 pax'!Q144</f>
        <v>152126</v>
      </c>
      <c r="E144" s="12">
        <f>'2016 pax'!E144/'2015 pax'!E144-1</f>
        <v>0.361059524973121</v>
      </c>
      <c r="F144" s="12">
        <f>'2016 pax'!F144/'2015 pax'!F144-1</f>
        <v>0.48976968398500276</v>
      </c>
      <c r="G144" s="12">
        <f>'2016 pax'!G144/'2015 pax'!G144-1</f>
        <v>0.37941585535465916</v>
      </c>
      <c r="H144" s="12">
        <f>'2016 pax'!H144/'2015 pax'!H144-1</f>
        <v>0.40198350171470953</v>
      </c>
      <c r="I144" s="12">
        <f>'2016 pax'!I144/'2015 pax'!I144-1</f>
        <v>0.4635112030954738</v>
      </c>
      <c r="J144" s="12">
        <f>'2016 pax'!J144/'2015 pax'!J144-1</f>
        <v>0.0012278413015118783</v>
      </c>
      <c r="K144" s="12">
        <f>'2016 pax'!K144/'2015 pax'!K144-1</f>
        <v>0.21928581550233806</v>
      </c>
      <c r="L144" s="12">
        <f>'2016 pax'!L144/'2015 pax'!L144-1</f>
        <v>0.11308516638465882</v>
      </c>
      <c r="M144" s="12">
        <f>'2016 pax'!M144/'2015 pax'!M144-1</f>
        <v>0.10661025178608585</v>
      </c>
      <c r="N144" s="12">
        <f>'2016 pax'!N144/'2015 pax'!N144-1</f>
        <v>0.07434757671350734</v>
      </c>
      <c r="O144" s="12">
        <f>'2016 pax'!O144/'2015 pax'!O144-1</f>
        <v>-0.023512800049112936</v>
      </c>
      <c r="P144" s="12">
        <f>'2016 pax'!P144/'2015 pax'!P144-1</f>
        <v>0.11511879049676033</v>
      </c>
    </row>
    <row r="145" spans="1:16" ht="12.75">
      <c r="A145" s="10" t="s">
        <v>246</v>
      </c>
      <c r="B145" s="11" t="s">
        <v>253</v>
      </c>
      <c r="C145" s="19" t="s">
        <v>254</v>
      </c>
      <c r="D145" s="16">
        <f>'2015 pax'!Q145</f>
        <v>3978725</v>
      </c>
      <c r="E145" s="12">
        <f>'2016 pax'!E145/'2015 pax'!E145-1</f>
        <v>-0.06841878763439946</v>
      </c>
      <c r="F145" s="12">
        <f>'2016 pax'!F145/'2015 pax'!F145-1</f>
        <v>-0.053186803293710616</v>
      </c>
      <c r="G145" s="12">
        <f>'2016 pax'!G145/'2015 pax'!G145-1</f>
        <v>-0.0280535022879268</v>
      </c>
      <c r="H145" s="12">
        <f>'2016 pax'!H145/'2015 pax'!H145-1</f>
        <v>-0.08411595134543337</v>
      </c>
      <c r="I145" s="12">
        <f>'2016 pax'!I145/'2015 pax'!I145-1</f>
        <v>-0.07657983917440747</v>
      </c>
      <c r="J145" s="12">
        <f>'2016 pax'!J145/'2015 pax'!J145-1</f>
        <v>-0.1209123762327754</v>
      </c>
      <c r="K145" s="12">
        <f>'2016 pax'!K145/'2015 pax'!K145-1</f>
        <v>0.05170859417823048</v>
      </c>
      <c r="L145" s="12">
        <f>'2016 pax'!L145/'2015 pax'!L145-1</f>
        <v>-0.029719829962390865</v>
      </c>
      <c r="M145" s="12">
        <f>'2016 pax'!M145/'2015 pax'!M145-1</f>
        <v>-0.008932208760203397</v>
      </c>
      <c r="N145" s="12">
        <f>'2016 pax'!N145/'2015 pax'!N145-1</f>
        <v>-0.05232651788729836</v>
      </c>
      <c r="O145" s="12">
        <f>'2016 pax'!O145/'2015 pax'!O145-1</f>
        <v>0.1420414776409591</v>
      </c>
      <c r="P145" s="12">
        <f>'2016 pax'!P145/'2015 pax'!P145-1</f>
        <v>0.12593118248605584</v>
      </c>
    </row>
    <row r="146" spans="1:16" ht="12.75">
      <c r="A146" s="10" t="s">
        <v>246</v>
      </c>
      <c r="B146" s="11" t="s">
        <v>255</v>
      </c>
      <c r="C146" s="19" t="s">
        <v>256</v>
      </c>
      <c r="D146" s="16">
        <f>'2015 pax'!Q146</f>
        <v>602764</v>
      </c>
      <c r="E146" s="12">
        <f>'2016 pax'!E146/'2015 pax'!E146-1</f>
        <v>0.009651647479158365</v>
      </c>
      <c r="F146" s="12">
        <f>'2016 pax'!F146/'2015 pax'!F146-1</f>
        <v>0.1572148525748711</v>
      </c>
      <c r="G146" s="12">
        <f>'2016 pax'!G146/'2015 pax'!G146-1</f>
        <v>0.15389588559311074</v>
      </c>
      <c r="H146" s="12">
        <f>'2016 pax'!H146/'2015 pax'!H146-1</f>
        <v>0.06757789471385833</v>
      </c>
      <c r="I146" s="12">
        <f>'2016 pax'!I146/'2015 pax'!I146-1</f>
        <v>0.10099997821398232</v>
      </c>
      <c r="J146" s="12">
        <f>'2016 pax'!J146/'2015 pax'!J146-1</f>
        <v>-0.08178821108746992</v>
      </c>
      <c r="K146" s="12">
        <f>'2016 pax'!K146/'2015 pax'!K146-1</f>
        <v>0.1653045489591365</v>
      </c>
      <c r="L146" s="12">
        <f>'2016 pax'!L146/'2015 pax'!L146-1</f>
        <v>0.03557991073950628</v>
      </c>
      <c r="M146" s="12">
        <f>'2016 pax'!M146/'2015 pax'!M146-1</f>
        <v>0.013002308380835714</v>
      </c>
      <c r="N146" s="12">
        <f>'2016 pax'!N146/'2015 pax'!N146-1</f>
        <v>0.08906915934031989</v>
      </c>
      <c r="O146" s="12">
        <f>'2016 pax'!O146/'2015 pax'!O146-1</f>
        <v>0.07784301458202991</v>
      </c>
      <c r="P146" s="12">
        <f>'2016 pax'!P146/'2015 pax'!P146-1</f>
        <v>-0.018915457770873112</v>
      </c>
    </row>
    <row r="147" spans="1:16" ht="12.75">
      <c r="A147" s="10" t="s">
        <v>246</v>
      </c>
      <c r="B147" s="11" t="s">
        <v>257</v>
      </c>
      <c r="C147" s="19" t="s">
        <v>258</v>
      </c>
      <c r="D147" s="16">
        <f>'2015 pax'!Q147</f>
        <v>522885</v>
      </c>
      <c r="E147" s="12">
        <f>'2016 pax'!E147/'2015 pax'!E147-1</f>
        <v>-0.0911975629878784</v>
      </c>
      <c r="F147" s="12">
        <f>'2016 pax'!F147/'2015 pax'!F147-1</f>
        <v>-0.12533431398769723</v>
      </c>
      <c r="G147" s="12">
        <f>'2016 pax'!G147/'2015 pax'!G147-1</f>
        <v>0.03488482320599107</v>
      </c>
      <c r="H147" s="12">
        <f>'2016 pax'!H147/'2015 pax'!H147-1</f>
        <v>0.08348370927318305</v>
      </c>
      <c r="I147" s="12">
        <f>'2016 pax'!I147/'2015 pax'!I147-1</f>
        <v>0.13002782696686066</v>
      </c>
      <c r="J147" s="12">
        <f>'2016 pax'!J147/'2015 pax'!J147-1</f>
        <v>-0.09743864887561815</v>
      </c>
      <c r="K147" s="12">
        <f>'2016 pax'!K147/'2015 pax'!K147-1</f>
        <v>0.1529864834252057</v>
      </c>
      <c r="L147" s="12">
        <f>'2016 pax'!L147/'2015 pax'!L147-1</f>
        <v>-0.034201362426573234</v>
      </c>
      <c r="M147" s="12">
        <f>'2016 pax'!M147/'2015 pax'!M147-1</f>
        <v>0.09797350096375923</v>
      </c>
      <c r="N147" s="12">
        <f>'2016 pax'!N147/'2015 pax'!N147-1</f>
        <v>-0.015139442231075662</v>
      </c>
      <c r="O147" s="12">
        <f>'2016 pax'!O147/'2015 pax'!O147-1</f>
        <v>0.1879942487419124</v>
      </c>
      <c r="P147" s="12">
        <f>'2016 pax'!P147/'2015 pax'!P147-1</f>
        <v>0.2558264418429814</v>
      </c>
    </row>
    <row r="148" spans="1:16" ht="12.75">
      <c r="A148" s="10" t="s">
        <v>246</v>
      </c>
      <c r="B148" s="11" t="s">
        <v>259</v>
      </c>
      <c r="C148" s="19" t="s">
        <v>260</v>
      </c>
      <c r="D148" s="16">
        <f>'2015 pax'!Q148</f>
        <v>705950</v>
      </c>
      <c r="E148" s="12">
        <f>'2016 pax'!E148/'2015 pax'!E148-1</f>
        <v>0.18446044198696665</v>
      </c>
      <c r="F148" s="12">
        <f>'2016 pax'!F148/'2015 pax'!F148-1</f>
        <v>0.350017911873582</v>
      </c>
      <c r="G148" s="12">
        <f>'2016 pax'!G148/'2015 pax'!G148-1</f>
        <v>0.25307849734642196</v>
      </c>
      <c r="H148" s="12">
        <f>'2016 pax'!H148/'2015 pax'!H148-1</f>
        <v>0.2951893478416494</v>
      </c>
      <c r="I148" s="12">
        <f>'2016 pax'!I148/'2015 pax'!I148-1</f>
        <v>0.3359889910914753</v>
      </c>
      <c r="J148" s="12">
        <f>'2016 pax'!J148/'2015 pax'!J148-1</f>
        <v>0.08422156544951864</v>
      </c>
      <c r="K148" s="12">
        <f>'2016 pax'!K148/'2015 pax'!K148-1</f>
        <v>0.3853014942244515</v>
      </c>
      <c r="L148" s="12">
        <f>'2016 pax'!L148/'2015 pax'!L148-1</f>
        <v>0.37060485971864776</v>
      </c>
      <c r="M148" s="12">
        <f>'2016 pax'!M148/'2015 pax'!M148-1</f>
        <v>0.2974596716968636</v>
      </c>
      <c r="N148" s="12">
        <f>'2016 pax'!N148/'2015 pax'!N148-1</f>
        <v>0.09074839714782201</v>
      </c>
      <c r="O148" s="12">
        <f>'2016 pax'!O148/'2015 pax'!O148-1</f>
        <v>0.10688575651151333</v>
      </c>
      <c r="P148" s="12">
        <f>'2016 pax'!P148/'2015 pax'!P148-1</f>
        <v>0.12491823727163487</v>
      </c>
    </row>
    <row r="149" spans="1:16" ht="12.75">
      <c r="A149" s="10" t="s">
        <v>246</v>
      </c>
      <c r="B149" s="11" t="s">
        <v>261</v>
      </c>
      <c r="C149" s="19" t="s">
        <v>262</v>
      </c>
      <c r="D149" s="16">
        <f>'2015 pax'!Q149</f>
        <v>787399</v>
      </c>
      <c r="E149" s="12">
        <f>'2016 pax'!E149/'2015 pax'!E149-1</f>
        <v>0.16485099304160844</v>
      </c>
      <c r="F149" s="12">
        <f>'2016 pax'!F149/'2015 pax'!F149-1</f>
        <v>0.20003134234798958</v>
      </c>
      <c r="G149" s="12">
        <f>'2016 pax'!G149/'2015 pax'!G149-1</f>
        <v>0.11185921067949867</v>
      </c>
      <c r="H149" s="12">
        <f>'2016 pax'!H149/'2015 pax'!H149-1</f>
        <v>0.0670687134502923</v>
      </c>
      <c r="I149" s="12">
        <f>'2016 pax'!I149/'2015 pax'!I149-1</f>
        <v>0.0823459810364402</v>
      </c>
      <c r="J149" s="12">
        <f>'2016 pax'!J149/'2015 pax'!J149-1</f>
        <v>-0.020601070399341337</v>
      </c>
      <c r="K149" s="12">
        <f>'2016 pax'!K149/'2015 pax'!K149-1</f>
        <v>0.10730405297042189</v>
      </c>
      <c r="L149" s="12">
        <f>'2016 pax'!L149/'2015 pax'!L149-1</f>
        <v>-0.04273319060043168</v>
      </c>
      <c r="M149" s="12">
        <f>'2016 pax'!M149/'2015 pax'!M149-1</f>
        <v>-0.004472523309667298</v>
      </c>
      <c r="N149" s="12">
        <f>'2016 pax'!N149/'2015 pax'!N149-1</f>
        <v>0.07319705334939086</v>
      </c>
      <c r="O149" s="12">
        <f>'2016 pax'!O149/'2015 pax'!O149-1</f>
        <v>0.11576638332876343</v>
      </c>
      <c r="P149" s="12">
        <f>'2016 pax'!P149/'2015 pax'!P149-1</f>
        <v>0.27841463855639526</v>
      </c>
    </row>
    <row r="150" spans="1:16" ht="12.75">
      <c r="A150" s="30" t="s">
        <v>263</v>
      </c>
      <c r="B150" s="30"/>
      <c r="C150" s="31"/>
      <c r="D150" s="16">
        <f>'2015 pax'!Q150</f>
        <v>17225964</v>
      </c>
      <c r="E150" s="56">
        <f>'2016 pax'!E150/'2015 pax'!E150-1</f>
        <v>0.04505911556174658</v>
      </c>
      <c r="F150" s="56">
        <f>'2016 pax'!F150/'2015 pax'!F150-1</f>
        <v>0.06100203195210585</v>
      </c>
      <c r="G150" s="56">
        <f>'2016 pax'!G150/'2015 pax'!G150-1</f>
        <v>0.03358123265330515</v>
      </c>
      <c r="H150" s="56">
        <f>'2016 pax'!H150/'2015 pax'!H150-1</f>
        <v>0.01654890879794446</v>
      </c>
      <c r="I150" s="56">
        <f>'2016 pax'!I150/'2015 pax'!I150-1</f>
        <v>0.022008423960557577</v>
      </c>
      <c r="J150" s="56">
        <f>'2016 pax'!J150/'2015 pax'!J150-1</f>
        <v>-0.11030357111850453</v>
      </c>
      <c r="K150" s="56">
        <f>'2016 pax'!K150/'2015 pax'!K150-1</f>
        <v>0.13064017259680027</v>
      </c>
      <c r="L150" s="56">
        <f>'2016 pax'!L150/'2015 pax'!L150-1</f>
        <v>0.032100254765633274</v>
      </c>
      <c r="M150" s="56">
        <f>'2016 pax'!M150/'2015 pax'!M150-1</f>
        <v>0.06196460521975555</v>
      </c>
      <c r="N150" s="56">
        <f>'2016 pax'!N150/'2015 pax'!N150-1</f>
        <v>-0.01045542216251083</v>
      </c>
      <c r="O150" s="56">
        <f>'2016 pax'!O150/'2015 pax'!O150-1</f>
        <v>0.10518142442417866</v>
      </c>
      <c r="P150" s="56">
        <f>'2016 pax'!P150/'2015 pax'!P150-1</f>
        <v>0.14918057250871475</v>
      </c>
    </row>
    <row r="151" spans="1:16" ht="12.75">
      <c r="A151" s="36" t="s">
        <v>298</v>
      </c>
      <c r="B151" s="36" t="s">
        <v>301</v>
      </c>
      <c r="C151" s="37" t="s">
        <v>302</v>
      </c>
      <c r="D151" s="16">
        <f>'2015 pax'!Q151</f>
        <v>16342392</v>
      </c>
      <c r="E151" s="12">
        <f>'2016 pax'!E151/'2015 pax'!E151-1</f>
        <v>0.10201772541825549</v>
      </c>
      <c r="F151" s="12">
        <f>'2016 pax'!F151/'2015 pax'!F151-1</f>
        <v>0.14786344968653498</v>
      </c>
      <c r="G151" s="12">
        <f>'2016 pax'!G151/'2015 pax'!G151-1</f>
        <v>0.09624299381237433</v>
      </c>
      <c r="H151" s="12">
        <f>'2016 pax'!H151/'2015 pax'!H151-1</f>
        <v>0.11422673748080903</v>
      </c>
      <c r="I151" s="12">
        <f>'2016 pax'!I151/'2015 pax'!I151-1</f>
        <v>0.11648857851487504</v>
      </c>
      <c r="J151" s="12">
        <f>'2016 pax'!J151/'2015 pax'!J151-1</f>
        <v>0.12107101082495064</v>
      </c>
      <c r="K151" s="12">
        <f>'2016 pax'!K151/'2015 pax'!K151-1</f>
        <v>0.1271681161857976</v>
      </c>
      <c r="L151" s="12">
        <f>'2016 pax'!L151/'2015 pax'!L151-1</f>
        <v>0.11777444853575081</v>
      </c>
      <c r="M151" s="12">
        <f>'2016 pax'!M151/'2015 pax'!M151-1</f>
        <v>0.12831043998966551</v>
      </c>
      <c r="N151" s="12">
        <f>'2016 pax'!N151/'2015 pax'!N151-1</f>
        <v>0.12127337682224448</v>
      </c>
      <c r="O151" s="12">
        <f>'2016 pax'!O151/'2015 pax'!O151-1</f>
        <v>0.12403381479265563</v>
      </c>
      <c r="P151" s="12">
        <f>'2016 pax'!P151/'2015 pax'!P151-1</f>
        <v>0.12278113485908126</v>
      </c>
    </row>
    <row r="152" spans="1:16" ht="12.75">
      <c r="A152" s="36" t="s">
        <v>298</v>
      </c>
      <c r="B152" s="36" t="s">
        <v>300</v>
      </c>
      <c r="C152" s="37" t="s">
        <v>299</v>
      </c>
      <c r="D152" s="16">
        <f>'2015 pax'!Q152</f>
        <v>6069821</v>
      </c>
      <c r="E152" s="12">
        <f>'2016 pax'!E152/'2015 pax'!E152-1</f>
        <v>0.005092845937762158</v>
      </c>
      <c r="F152" s="12">
        <f>'2016 pax'!F152/'2015 pax'!F152-1</f>
        <v>0.11537514066173582</v>
      </c>
      <c r="G152" s="12">
        <f>'2016 pax'!G152/'2015 pax'!G152-1</f>
        <v>0.15932860749315658</v>
      </c>
      <c r="H152" s="12">
        <f>'2016 pax'!H152/'2015 pax'!H152-1</f>
        <v>0.0538585917414145</v>
      </c>
      <c r="I152" s="12">
        <f>'2016 pax'!I152/'2015 pax'!I152-1</f>
        <v>0.07249394833703615</v>
      </c>
      <c r="J152" s="12">
        <f>'2016 pax'!J152/'2015 pax'!J152-1</f>
        <v>0.09036936218144276</v>
      </c>
      <c r="K152" s="12">
        <f>'2016 pax'!K152/'2015 pax'!K152-1</f>
        <v>0.05407458371280072</v>
      </c>
      <c r="L152" s="12">
        <f>'2016 pax'!L152/'2015 pax'!L152-1</f>
        <v>0.042045253987526454</v>
      </c>
      <c r="M152" s="12">
        <f>'2016 pax'!M152/'2015 pax'!M152-1</f>
        <v>0.06526674829823387</v>
      </c>
      <c r="N152" s="12">
        <f>'2016 pax'!N152/'2015 pax'!N152-1</f>
        <v>0.03818100414284009</v>
      </c>
      <c r="O152" s="12">
        <f>'2016 pax'!O152/'2015 pax'!O152-1</f>
        <v>0.026789549298695148</v>
      </c>
      <c r="P152" s="12">
        <f>'2016 pax'!P152/'2015 pax'!P152-1</f>
        <v>0.03719325479702951</v>
      </c>
    </row>
    <row r="153" spans="1:16" ht="12.75">
      <c r="A153" s="36" t="s">
        <v>298</v>
      </c>
      <c r="B153" s="36" t="s">
        <v>303</v>
      </c>
      <c r="C153" s="37" t="s">
        <v>304</v>
      </c>
      <c r="D153" s="16">
        <f>'2015 pax'!Q153</f>
        <v>1509408</v>
      </c>
      <c r="E153" s="12">
        <f>'2016 pax'!E153/'2015 pax'!E153-1</f>
        <v>0.19106246818413197</v>
      </c>
      <c r="F153" s="12">
        <f>'2016 pax'!F153/'2015 pax'!F153-1</f>
        <v>0.21149756801016784</v>
      </c>
      <c r="G153" s="12">
        <f>'2016 pax'!G153/'2015 pax'!G153-1</f>
        <v>0.19848385172039218</v>
      </c>
      <c r="H153" s="12">
        <f>'2016 pax'!H153/'2015 pax'!H153-1</f>
        <v>0.2336765880595979</v>
      </c>
      <c r="I153" s="12">
        <f>'2016 pax'!I153/'2015 pax'!I153-1</f>
        <v>0.22046819375022464</v>
      </c>
      <c r="J153" s="12">
        <f>'2016 pax'!J153/'2015 pax'!J153-1</f>
        <v>0.2040459708313731</v>
      </c>
      <c r="K153" s="12">
        <f>'2016 pax'!K153/'2015 pax'!K153-1</f>
        <v>0.1616684386137357</v>
      </c>
      <c r="L153" s="12">
        <f>'2016 pax'!L153/'2015 pax'!L153-1</f>
        <v>0.08342755094174792</v>
      </c>
      <c r="M153" s="12">
        <f>'2016 pax'!M153/'2015 pax'!M153-1</f>
        <v>0.2329902753915698</v>
      </c>
      <c r="N153" s="12">
        <f>'2016 pax'!N153/'2015 pax'!N153-1</f>
        <v>0.19469590059546338</v>
      </c>
      <c r="O153" s="12">
        <f>'2016 pax'!O153/'2015 pax'!O153-1</f>
        <v>0.15594053805368469</v>
      </c>
      <c r="P153" s="12">
        <f>'2016 pax'!P153/'2015 pax'!P153-1</f>
        <v>0.1299573533542735</v>
      </c>
    </row>
    <row r="154" spans="1:16" ht="12.75">
      <c r="A154" s="36" t="s">
        <v>298</v>
      </c>
      <c r="B154" s="36" t="s">
        <v>307</v>
      </c>
      <c r="C154" s="37" t="s">
        <v>308</v>
      </c>
      <c r="D154" s="16">
        <f>'2015 pax'!Q154</f>
        <v>5690412</v>
      </c>
      <c r="E154" s="12">
        <f>'2016 pax'!E154/'2015 pax'!E154-1</f>
        <v>0.05644807712562061</v>
      </c>
      <c r="F154" s="12">
        <f>'2016 pax'!F154/'2015 pax'!F154-1</f>
        <v>0.13453865752845484</v>
      </c>
      <c r="G154" s="12">
        <f>'2016 pax'!G154/'2015 pax'!G154-1</f>
        <v>0.04672025844407002</v>
      </c>
      <c r="H154" s="12">
        <f>'2016 pax'!H154/'2015 pax'!H154-1</f>
        <v>0.018042340435843185</v>
      </c>
      <c r="I154" s="12">
        <f>'2016 pax'!I154/'2015 pax'!I154-1</f>
        <v>0.03226368077998676</v>
      </c>
      <c r="J154" s="12">
        <f>'2016 pax'!J154/'2015 pax'!J154-1</f>
        <v>0.06376445631714667</v>
      </c>
      <c r="K154" s="12">
        <f>'2016 pax'!K154/'2015 pax'!K154-1</f>
        <v>0.028709440345539683</v>
      </c>
      <c r="L154" s="12">
        <f>'2016 pax'!L154/'2015 pax'!L154-1</f>
        <v>0.05879438304234075</v>
      </c>
      <c r="M154" s="12">
        <f>'2016 pax'!M154/'2015 pax'!M154-1</f>
        <v>0.06752939813970849</v>
      </c>
      <c r="N154" s="12">
        <f>'2016 pax'!N154/'2015 pax'!N154-1</f>
        <v>0.04728966934928103</v>
      </c>
      <c r="O154" s="12">
        <f>'2016 pax'!O154/'2015 pax'!O154-1</f>
        <v>-0.013384340046504573</v>
      </c>
      <c r="P154" s="12">
        <f>'2016 pax'!P154/'2015 pax'!P154-1</f>
        <v>0.0365153409350647</v>
      </c>
    </row>
    <row r="155" spans="1:16" ht="12.75">
      <c r="A155" s="30" t="s">
        <v>309</v>
      </c>
      <c r="B155" s="30"/>
      <c r="C155" s="31"/>
      <c r="D155" s="16">
        <f>'2015 pax'!Q155</f>
        <v>29612033</v>
      </c>
      <c r="E155" s="56">
        <f>'2016 pax'!E155/'2015 pax'!E155-1</f>
        <v>0.07838773864796278</v>
      </c>
      <c r="F155" s="56">
        <f>'2016 pax'!F155/'2015 pax'!F155-1</f>
        <v>0.14174521511635185</v>
      </c>
      <c r="G155" s="56">
        <f>'2016 pax'!G155/'2015 pax'!G155-1</f>
        <v>0.10412939048676373</v>
      </c>
      <c r="H155" s="56">
        <f>'2016 pax'!H155/'2015 pax'!H155-1</f>
        <v>0.0880059382022742</v>
      </c>
      <c r="I155" s="56">
        <f>'2016 pax'!I155/'2015 pax'!I155-1</f>
        <v>0.09395551824672577</v>
      </c>
      <c r="J155" s="56">
        <f>'2016 pax'!J155/'2015 pax'!J155-1</f>
        <v>0.10675905337245717</v>
      </c>
      <c r="K155" s="56">
        <f>'2016 pax'!K155/'2015 pax'!K155-1</f>
        <v>0.09558252255664312</v>
      </c>
      <c r="L155" s="56">
        <f>'2016 pax'!L155/'2015 pax'!L155-1</f>
        <v>0.08919026954612685</v>
      </c>
      <c r="M155" s="56">
        <f>'2016 pax'!M155/'2015 pax'!M155-1</f>
        <v>0.10901892903244836</v>
      </c>
      <c r="N155" s="70"/>
      <c r="O155" s="70"/>
      <c r="P155" s="70"/>
    </row>
    <row r="156" spans="1:16" s="35" customFormat="1" ht="12.75">
      <c r="A156" s="36" t="s">
        <v>293</v>
      </c>
      <c r="B156" s="36" t="s">
        <v>294</v>
      </c>
      <c r="C156" s="37" t="s">
        <v>295</v>
      </c>
      <c r="D156" s="16">
        <f>'2015 pax'!Q156</f>
        <v>10315180</v>
      </c>
      <c r="E156" s="12">
        <f>'2016 pax'!E156/'2015 pax'!E156-1</f>
        <v>0.20002747807625276</v>
      </c>
      <c r="F156" s="12">
        <f>'2016 pax'!F156/'2015 pax'!F156-1</f>
        <v>0.20978806335045408</v>
      </c>
      <c r="G156" s="12">
        <f>'2016 pax'!G156/'2015 pax'!G156-1</f>
        <v>0.1982009704125114</v>
      </c>
      <c r="H156" s="12">
        <f>'2016 pax'!H156/'2015 pax'!H156-1</f>
        <v>0.17380101841354234</v>
      </c>
      <c r="I156" s="12">
        <f>'2016 pax'!I156/'2015 pax'!I156-1</f>
        <v>0.1643538292033977</v>
      </c>
      <c r="J156" s="12">
        <f>'2016 pax'!J156/'2015 pax'!J156-1</f>
        <v>0.107255970161384</v>
      </c>
      <c r="K156" s="12">
        <f>'2016 pax'!K156/'2015 pax'!K156-1</f>
        <v>0.25566442343765194</v>
      </c>
      <c r="L156" s="12">
        <f>'2016 pax'!L156/'2015 pax'!L156-1</f>
        <v>0.17954481764083452</v>
      </c>
      <c r="M156" s="12">
        <f>'2016 pax'!M156/'2015 pax'!M156-1</f>
        <v>0.1714849472666371</v>
      </c>
      <c r="N156" s="12">
        <f>'2016 pax'!N156/'2015 pax'!N156-1</f>
        <v>0.08713419456894278</v>
      </c>
      <c r="O156" s="12">
        <f>'2016 pax'!O156/'2015 pax'!O156-1</f>
        <v>0.14636152596870744</v>
      </c>
      <c r="P156" s="12">
        <f>'2016 pax'!P156/'2015 pax'!P156-1</f>
        <v>0.1136747241996734</v>
      </c>
    </row>
    <row r="157" spans="1:16" s="35" customFormat="1" ht="12.75">
      <c r="A157" s="36" t="s">
        <v>293</v>
      </c>
      <c r="B157" s="36" t="s">
        <v>305</v>
      </c>
      <c r="C157" s="37" t="s">
        <v>306</v>
      </c>
      <c r="D157" s="16">
        <f>'2015 pax'!Q157</f>
        <v>1027578</v>
      </c>
      <c r="E157" s="12">
        <f>'2016 pax'!E157/'2015 pax'!E157-1</f>
        <v>0.1621334440685418</v>
      </c>
      <c r="F157" s="12">
        <f>'2016 pax'!F157/'2015 pax'!F157-1</f>
        <v>0.2413766193226159</v>
      </c>
      <c r="G157" s="12">
        <f>'2016 pax'!G157/'2015 pax'!G157-1</f>
        <v>0.13262318396029116</v>
      </c>
      <c r="H157" s="12">
        <f>'2016 pax'!H157/'2015 pax'!H157-1</f>
        <v>0.36809954114235843</v>
      </c>
      <c r="I157" s="12">
        <f>'2016 pax'!I157/'2015 pax'!I157-1</f>
        <v>0.38191114051044606</v>
      </c>
      <c r="J157" s="12">
        <f>'2016 pax'!J157/'2015 pax'!J157-1</f>
        <v>-0.009759183728412002</v>
      </c>
      <c r="K157" s="12">
        <f>'2016 pax'!K157/'2015 pax'!K157-1</f>
        <v>0.29138042648579177</v>
      </c>
      <c r="L157" s="12">
        <f>'2016 pax'!L157/'2015 pax'!L157-1</f>
        <v>0.2671373613360388</v>
      </c>
      <c r="M157" s="12">
        <f>'2016 pax'!M157/'2015 pax'!M157-1</f>
        <v>-0.21343656132334898</v>
      </c>
      <c r="N157" s="12">
        <f>'2016 pax'!N157/'2015 pax'!N157-1</f>
        <v>0.11895206686004167</v>
      </c>
      <c r="O157" s="12">
        <f>'2016 pax'!O157/'2015 pax'!O157-1</f>
        <v>0.12905160532897764</v>
      </c>
      <c r="P157" s="12">
        <f>'2016 pax'!P157/'2015 pax'!P157-1</f>
        <v>0.1081583747630459</v>
      </c>
    </row>
    <row r="158" spans="1:16" s="35" customFormat="1" ht="12.75">
      <c r="A158" s="36" t="s">
        <v>373</v>
      </c>
      <c r="B158" s="36" t="s">
        <v>431</v>
      </c>
      <c r="C158" s="37" t="s">
        <v>432</v>
      </c>
      <c r="D158" s="16">
        <f>'2015 pax'!Q158</f>
        <v>868528</v>
      </c>
      <c r="E158" s="12">
        <f>'2016 pax'!E158/'2015 pax'!E158-1</f>
        <v>0.06005338646435998</v>
      </c>
      <c r="F158" s="12">
        <f>'2016 pax'!F158/'2015 pax'!F158-1</f>
        <v>0.1939021215670962</v>
      </c>
      <c r="G158" s="12">
        <f>'2016 pax'!G158/'2015 pax'!G158-1</f>
        <v>0.0861112264242323</v>
      </c>
      <c r="H158" s="12">
        <f>'2016 pax'!H158/'2015 pax'!H158-1</f>
        <v>0.015445549471697628</v>
      </c>
      <c r="I158" s="12">
        <f>'2016 pax'!I158/'2015 pax'!I158-1</f>
        <v>0.09613233576098024</v>
      </c>
      <c r="J158" s="12">
        <f>'2016 pax'!J158/'2015 pax'!J158-1</f>
        <v>0.12236789829161698</v>
      </c>
      <c r="K158" s="12">
        <f>'2016 pax'!K158/'2015 pax'!K158-1</f>
        <v>0.13335627141484951</v>
      </c>
      <c r="L158" s="12">
        <f>'2016 pax'!L158/'2015 pax'!L158-1</f>
        <v>0.056336868679939034</v>
      </c>
      <c r="M158" s="12">
        <f>'2016 pax'!M158/'2015 pax'!M158-1</f>
        <v>0.1600184377548488</v>
      </c>
      <c r="N158" s="12">
        <f>'2016 pax'!N158/'2015 pax'!N158-1</f>
        <v>0.037118327734229295</v>
      </c>
      <c r="O158" s="12">
        <f>'2016 pax'!O158/'2015 pax'!O158-1</f>
        <v>-0.04912231030577574</v>
      </c>
      <c r="P158" s="12">
        <f>'2016 pax'!P158/'2015 pax'!P158-1</f>
        <v>0.25405904059040596</v>
      </c>
    </row>
    <row r="159" spans="1:16" s="35" customFormat="1" ht="12.75">
      <c r="A159" s="36" t="s">
        <v>373</v>
      </c>
      <c r="B159" s="36" t="s">
        <v>374</v>
      </c>
      <c r="C159" s="37" t="s">
        <v>375</v>
      </c>
      <c r="D159" s="16">
        <f>'2015 pax'!Q159</f>
        <v>35935105</v>
      </c>
      <c r="E159" s="12">
        <f>'2016 pax'!E159/'2015 pax'!E159-1</f>
        <v>0.10996965634222167</v>
      </c>
      <c r="F159" s="12">
        <f>'2016 pax'!F159/'2015 pax'!F159-1</f>
        <v>0.16780363779037089</v>
      </c>
      <c r="G159" s="12">
        <f>'2016 pax'!G159/'2015 pax'!G159-1</f>
        <v>0.07754120733831327</v>
      </c>
      <c r="H159" s="12">
        <f>'2016 pax'!H159/'2015 pax'!H159-1</f>
        <v>0.0774634856169274</v>
      </c>
      <c r="I159" s="12">
        <f>'2016 pax'!I159/'2015 pax'!I159-1</f>
        <v>0.03516922550082757</v>
      </c>
      <c r="J159" s="12">
        <f>'2016 pax'!J159/'2015 pax'!J159-1</f>
        <v>0.11517786318133627</v>
      </c>
      <c r="K159" s="12">
        <f>'2016 pax'!K159/'2015 pax'!K159-1</f>
        <v>0.11006392576724067</v>
      </c>
      <c r="L159" s="12">
        <f>'2016 pax'!L159/'2015 pax'!L159-1</f>
        <v>0.04116346697676443</v>
      </c>
      <c r="M159" s="12">
        <f>'2016 pax'!M159/'2015 pax'!M159-1</f>
        <v>0.04961803517900232</v>
      </c>
      <c r="N159" s="12">
        <f>'2016 pax'!N159/'2015 pax'!N159-1</f>
        <v>0.11994365752102554</v>
      </c>
      <c r="O159" s="12">
        <f>'2016 pax'!O159/'2015 pax'!O159-1</f>
        <v>0.200236892654317</v>
      </c>
      <c r="P159" s="12">
        <f>'2016 pax'!P159/'2015 pax'!P159-1</f>
        <v>0.12072101472031216</v>
      </c>
    </row>
    <row r="160" spans="1:16" ht="12.75">
      <c r="A160" s="10" t="s">
        <v>121</v>
      </c>
      <c r="B160" s="10" t="s">
        <v>121</v>
      </c>
      <c r="C160" s="28" t="s">
        <v>122</v>
      </c>
      <c r="D160" s="16">
        <f>'2015 pax'!Q160</f>
        <v>55446000</v>
      </c>
      <c r="E160" s="12">
        <f>'2016 pax'!E160/'2015 pax'!E160-1</f>
        <v>0.09954751131221728</v>
      </c>
      <c r="F160" s="12">
        <f>'2016 pax'!F160/'2015 pax'!F160-1</f>
        <v>0.11623392380490172</v>
      </c>
      <c r="G160" s="12">
        <f>'2016 pax'!G160/'2015 pax'!G160-1</f>
        <v>0.0804851157662625</v>
      </c>
      <c r="H160" s="12">
        <f>'2016 pax'!H160/'2015 pax'!H160-1</f>
        <v>0.090867683898884</v>
      </c>
      <c r="I160" s="12">
        <f>'2016 pax'!I160/'2015 pax'!I160-1</f>
        <v>0.06696428571428581</v>
      </c>
      <c r="J160" s="12">
        <f>'2016 pax'!J160/'2015 pax'!J160-1</f>
        <v>0.029787234042553123</v>
      </c>
      <c r="K160" s="12">
        <f>'2016 pax'!K160/'2015 pax'!K160-1</f>
        <v>0.05843890478136493</v>
      </c>
      <c r="L160" s="12">
        <f>'2016 pax'!L160/'2015 pax'!L160-1</f>
        <v>-0.007063572149344055</v>
      </c>
      <c r="M160" s="12">
        <f>'2016 pax'!M160/'2015 pax'!M160-1</f>
        <v>0.03573043871551329</v>
      </c>
      <c r="N160" s="12">
        <f>'2016 pax'!N160/'2015 pax'!N160-1</f>
        <v>0.03673114540317313</v>
      </c>
      <c r="O160" s="12">
        <f>'2016 pax'!O160/'2015 pax'!O160-1</f>
        <v>0.030838904464093098</v>
      </c>
      <c r="P160" s="12">
        <f>'2016 pax'!P160/'2015 pax'!P160-1</f>
        <v>0.07372400756143671</v>
      </c>
    </row>
    <row r="161" spans="1:16" ht="12.75">
      <c r="A161" s="46"/>
      <c r="B161" s="46"/>
      <c r="C161" s="47"/>
      <c r="D161" s="48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</row>
    <row r="162" spans="1:16" ht="12.75">
      <c r="A162" s="10" t="s">
        <v>230</v>
      </c>
      <c r="B162" s="10" t="s">
        <v>235</v>
      </c>
      <c r="C162" s="28" t="s">
        <v>236</v>
      </c>
      <c r="D162" s="16">
        <f>'2015 pax'!Q162</f>
        <v>387029</v>
      </c>
      <c r="E162" s="12">
        <f>'2016 pax'!E162/'2015 pax'!E162-1</f>
        <v>0.18387526145655064</v>
      </c>
      <c r="F162" s="12">
        <f>'2016 pax'!F162/'2015 pax'!F162-1</f>
        <v>0.1996069623806851</v>
      </c>
      <c r="G162" s="12">
        <f>'2016 pax'!G162/'2015 pax'!G162-1</f>
        <v>-0.08312423255565637</v>
      </c>
      <c r="H162" s="12">
        <f>'2016 pax'!H162/'2015 pax'!H162-1</f>
        <v>0.0005789456755973532</v>
      </c>
      <c r="I162" s="12">
        <f>'2016 pax'!I162/'2015 pax'!I162-1</f>
        <v>0.10413228192432311</v>
      </c>
      <c r="J162" s="12">
        <f>'2016 pax'!J162/'2015 pax'!J162-1</f>
        <v>0.03356090091239716</v>
      </c>
      <c r="K162" s="12">
        <f>'2016 pax'!K162/'2015 pax'!K162-1</f>
        <v>-0.030994134635424442</v>
      </c>
      <c r="L162" s="12">
        <f>'2016 pax'!L162/'2015 pax'!L162-1</f>
        <v>0.02248545679235625</v>
      </c>
      <c r="M162" s="12">
        <f>'2016 pax'!M162/'2015 pax'!M162-1</f>
        <v>0.05520910807254409</v>
      </c>
      <c r="N162" s="12">
        <f>'2016 pax'!N162/'2015 pax'!N162-1</f>
        <v>-0.05920294862934805</v>
      </c>
      <c r="O162" s="12">
        <f>'2016 pax'!O162/'2015 pax'!O162-1</f>
        <v>-0.028931569367852017</v>
      </c>
      <c r="P162" s="12">
        <f>'2016 pax'!P162/'2015 pax'!P162-1</f>
        <v>0.0027494684361022426</v>
      </c>
    </row>
    <row r="163" spans="1:16" ht="12.75">
      <c r="A163" s="10" t="s">
        <v>230</v>
      </c>
      <c r="B163" s="10" t="s">
        <v>233</v>
      </c>
      <c r="C163" s="28" t="s">
        <v>234</v>
      </c>
      <c r="D163" s="16">
        <f>'2015 pax'!Q163</f>
        <v>9407375</v>
      </c>
      <c r="E163" s="12">
        <f>'2016 pax'!E163/'2015 pax'!E163-1</f>
        <v>0.11850213953537736</v>
      </c>
      <c r="F163" s="12">
        <f>'2016 pax'!F163/'2015 pax'!F163-1</f>
        <v>0.13287507447706104</v>
      </c>
      <c r="G163" s="12">
        <f>'2016 pax'!G163/'2015 pax'!G163-1</f>
        <v>0.07184479486803408</v>
      </c>
      <c r="H163" s="12">
        <f>'2016 pax'!H163/'2015 pax'!H163-1</f>
        <v>0.027646326588685932</v>
      </c>
      <c r="I163" s="12">
        <f>'2016 pax'!I163/'2015 pax'!I163-1</f>
        <v>0.07317880263735232</v>
      </c>
      <c r="J163" s="12">
        <f>'2016 pax'!J163/'2015 pax'!J163-1</f>
        <v>0.05934693665929114</v>
      </c>
      <c r="K163" s="12">
        <f>'2016 pax'!K163/'2015 pax'!K163-1</f>
        <v>0.06783560644817199</v>
      </c>
      <c r="L163" s="12">
        <f>'2016 pax'!L163/'2015 pax'!L163-1</f>
        <v>0.046089593995682465</v>
      </c>
      <c r="M163" s="12">
        <f>'2016 pax'!M163/'2015 pax'!M163-1</f>
        <v>0.0999745648873569</v>
      </c>
      <c r="N163" s="12">
        <f>'2016 pax'!N163/'2015 pax'!N163-1</f>
        <v>0.07240272059133512</v>
      </c>
      <c r="O163" s="12">
        <f>'2016 pax'!O163/'2015 pax'!O163-1</f>
        <v>0.03169128112341024</v>
      </c>
      <c r="P163" s="12">
        <f>'2016 pax'!P163/'2015 pax'!P163-1</f>
        <v>0.05914913398298949</v>
      </c>
    </row>
    <row r="164" spans="1:16" ht="12.75">
      <c r="A164" s="10" t="s">
        <v>230</v>
      </c>
      <c r="B164" s="10" t="s">
        <v>228</v>
      </c>
      <c r="C164" s="28" t="s">
        <v>229</v>
      </c>
      <c r="D164" s="16">
        <f>'2015 pax'!Q164</f>
        <v>4786928</v>
      </c>
      <c r="E164" s="12">
        <f>'2016 pax'!E164/'2015 pax'!E164-1</f>
        <v>0.15971183010245915</v>
      </c>
      <c r="F164" s="12">
        <f>'2016 pax'!F164/'2015 pax'!F164-1</f>
        <v>0.1366761413341211</v>
      </c>
      <c r="G164" s="12">
        <f>'2016 pax'!G164/'2015 pax'!G164-1</f>
        <v>0.09671408885352162</v>
      </c>
      <c r="H164" s="12">
        <f>'2016 pax'!H164/'2015 pax'!H164-1</f>
        <v>0.06263077031930697</v>
      </c>
      <c r="I164" s="12">
        <f>'2016 pax'!I164/'2015 pax'!I164-1</f>
        <v>0.11570866928766566</v>
      </c>
      <c r="J164" s="12">
        <f>'2016 pax'!J164/'2015 pax'!J164-1</f>
        <v>0.09302254178436264</v>
      </c>
      <c r="K164" s="12">
        <f>'2016 pax'!K164/'2015 pax'!K164-1</f>
        <v>0.12737707953132849</v>
      </c>
      <c r="L164" s="12">
        <f>'2016 pax'!L164/'2015 pax'!L164-1</f>
        <v>0.0502254878897237</v>
      </c>
      <c r="M164" s="12">
        <f>'2016 pax'!M164/'2015 pax'!M164-1</f>
        <v>0.07305120581600666</v>
      </c>
      <c r="N164" s="12">
        <f>'2016 pax'!N164/'2015 pax'!N164-1</f>
        <v>0.09362456523714235</v>
      </c>
      <c r="O164" s="12">
        <f>'2016 pax'!O164/'2015 pax'!O164-1</f>
        <v>0.016888238288608415</v>
      </c>
      <c r="P164" s="12">
        <f>'2016 pax'!P164/'2015 pax'!P164-1</f>
        <v>0.02128557119642238</v>
      </c>
    </row>
    <row r="165" spans="1:16" ht="12.75">
      <c r="A165" s="10" t="s">
        <v>230</v>
      </c>
      <c r="B165" s="10" t="s">
        <v>237</v>
      </c>
      <c r="C165" s="28" t="s">
        <v>238</v>
      </c>
      <c r="D165" s="16">
        <f>'2015 pax'!Q165</f>
        <v>678989</v>
      </c>
      <c r="E165" s="12">
        <f>'2016 pax'!E165/'2015 pax'!E165-1</f>
        <v>0.3793212669683257</v>
      </c>
      <c r="F165" s="12">
        <f>'2016 pax'!F165/'2015 pax'!F165-1</f>
        <v>0.3406776094276094</v>
      </c>
      <c r="G165" s="12">
        <f>'2016 pax'!G165/'2015 pax'!G165-1</f>
        <v>0.24329032703187536</v>
      </c>
      <c r="H165" s="12">
        <f>'2016 pax'!H165/'2015 pax'!H165-1</f>
        <v>0.3066056773846362</v>
      </c>
      <c r="I165" s="12">
        <f>'2016 pax'!I165/'2015 pax'!I165-1</f>
        <v>0.2734865525672372</v>
      </c>
      <c r="J165" s="12">
        <f>'2016 pax'!J165/'2015 pax'!J165-1</f>
        <v>0.29207145724608585</v>
      </c>
      <c r="K165" s="12">
        <f>'2016 pax'!K165/'2015 pax'!K165-1</f>
        <v>0.27394252388982565</v>
      </c>
      <c r="L165" s="12">
        <f>'2016 pax'!L165/'2015 pax'!L165-1</f>
        <v>0.20018135654697145</v>
      </c>
      <c r="M165" s="12">
        <f>'2016 pax'!M165/'2015 pax'!M165-1</f>
        <v>0.1742904784006325</v>
      </c>
      <c r="N165" s="12">
        <f>'2016 pax'!N165/'2015 pax'!N165-1</f>
        <v>0.11895462195547934</v>
      </c>
      <c r="O165" s="12">
        <f>'2016 pax'!O165/'2015 pax'!O165-1</f>
        <v>-0.0783262730180686</v>
      </c>
      <c r="P165" s="12">
        <f>'2016 pax'!P165/'2015 pax'!P165-1</f>
        <v>-0.03970580252944689</v>
      </c>
    </row>
    <row r="166" spans="1:16" ht="12.75">
      <c r="A166" s="10" t="s">
        <v>230</v>
      </c>
      <c r="B166" s="10" t="s">
        <v>239</v>
      </c>
      <c r="C166" s="28" t="s">
        <v>240</v>
      </c>
      <c r="D166" s="16">
        <f>'2015 pax'!Q166</f>
        <v>698187</v>
      </c>
      <c r="E166" s="12">
        <f>'2016 pax'!E166/'2015 pax'!E166-1</f>
        <v>0.12282569469505589</v>
      </c>
      <c r="F166" s="12">
        <f>'2016 pax'!F166/'2015 pax'!F166-1</f>
        <v>0.12887860379905502</v>
      </c>
      <c r="G166" s="12">
        <f>'2016 pax'!G166/'2015 pax'!G166-1</f>
        <v>0.11995670635251021</v>
      </c>
      <c r="H166" s="12">
        <f>'2016 pax'!H166/'2015 pax'!H166-1</f>
        <v>-0.03715316621236231</v>
      </c>
      <c r="I166" s="12">
        <f>'2016 pax'!I166/'2015 pax'!I166-1</f>
        <v>0.05425739572081034</v>
      </c>
      <c r="J166" s="12">
        <f>'2016 pax'!J166/'2015 pax'!J166-1</f>
        <v>0.009697217675941117</v>
      </c>
      <c r="K166" s="12">
        <f>'2016 pax'!K166/'2015 pax'!K166-1</f>
        <v>-0.037386044133935425</v>
      </c>
      <c r="L166" s="12">
        <f>'2016 pax'!L166/'2015 pax'!L166-1</f>
        <v>0.04577333432813546</v>
      </c>
      <c r="M166" s="12">
        <f>'2016 pax'!M166/'2015 pax'!M166-1</f>
        <v>0.1635228356172067</v>
      </c>
      <c r="N166" s="12">
        <f>'2016 pax'!N166/'2015 pax'!N166-1</f>
        <v>0.060380177373724475</v>
      </c>
      <c r="O166" s="12">
        <f>'2016 pax'!O166/'2015 pax'!O166-1</f>
        <v>-0.17360195819996238</v>
      </c>
      <c r="P166" s="12">
        <f>'2016 pax'!P166/'2015 pax'!P166-1</f>
        <v>0.061959397578101205</v>
      </c>
    </row>
    <row r="167" spans="1:16" ht="12.75">
      <c r="A167" s="10" t="s">
        <v>230</v>
      </c>
      <c r="B167" s="10" t="s">
        <v>231</v>
      </c>
      <c r="C167" s="28" t="s">
        <v>232</v>
      </c>
      <c r="D167" s="16">
        <f>'2015 pax'!Q167</f>
        <v>19968413</v>
      </c>
      <c r="E167" s="12">
        <f>'2016 pax'!E167/'2015 pax'!E167-1</f>
        <v>0.09972447762086922</v>
      </c>
      <c r="F167" s="12">
        <f>'2016 pax'!F167/'2015 pax'!F167-1</f>
        <v>0.11824931867153454</v>
      </c>
      <c r="G167" s="12">
        <f>'2016 pax'!G167/'2015 pax'!G167-1</f>
        <v>0.05201524239859556</v>
      </c>
      <c r="H167" s="12">
        <f>'2016 pax'!H167/'2015 pax'!H167-1</f>
        <v>0.03968078314535006</v>
      </c>
      <c r="I167" s="12">
        <f>'2016 pax'!I167/'2015 pax'!I167-1</f>
        <v>0.03159289859191805</v>
      </c>
      <c r="J167" s="12">
        <f>'2016 pax'!J167/'2015 pax'!J167-1</f>
        <v>0.023342664247264056</v>
      </c>
      <c r="K167" s="12">
        <f>'2016 pax'!K167/'2015 pax'!K167-1</f>
        <v>0.028312973229606797</v>
      </c>
      <c r="L167" s="12">
        <f>'2016 pax'!L167/'2015 pax'!L167-1</f>
        <v>0.004816703619914708</v>
      </c>
      <c r="M167" s="12">
        <f>'2016 pax'!M167/'2015 pax'!M167-1</f>
        <v>0.034926967752487714</v>
      </c>
      <c r="N167" s="12">
        <f>'2016 pax'!N167/'2015 pax'!N167-1</f>
        <v>0.023562540865322612</v>
      </c>
      <c r="O167" s="12">
        <f>'2016 pax'!O167/'2015 pax'!O167-1</f>
        <v>-0.007133718045799986</v>
      </c>
      <c r="P167" s="12">
        <f>'2016 pax'!P167/'2015 pax'!P167-1</f>
        <v>0.025948953592194846</v>
      </c>
    </row>
    <row r="168" spans="1:16" ht="12.75">
      <c r="A168" s="10" t="s">
        <v>230</v>
      </c>
      <c r="B168" s="10" t="s">
        <v>241</v>
      </c>
      <c r="C168" s="28" t="s">
        <v>242</v>
      </c>
      <c r="D168" s="16">
        <f>'2015 pax'!Q168</f>
        <v>161151</v>
      </c>
      <c r="E168" s="12">
        <f>'2016 pax'!E168/'2015 pax'!E168-1</f>
        <v>0.2650164242139841</v>
      </c>
      <c r="F168" s="12">
        <f>'2016 pax'!F168/'2015 pax'!F168-1</f>
        <v>0.2073507374398611</v>
      </c>
      <c r="G168" s="12">
        <f>'2016 pax'!G168/'2015 pax'!G168-1</f>
        <v>0.06261472567815618</v>
      </c>
      <c r="H168" s="12">
        <f>'2016 pax'!H168/'2015 pax'!H168-1</f>
        <v>0.32426647641130835</v>
      </c>
      <c r="I168" s="12">
        <f>'2016 pax'!I168/'2015 pax'!I168-1</f>
        <v>0.18729277507903452</v>
      </c>
      <c r="J168" s="12">
        <f>'2016 pax'!J168/'2015 pax'!J168-1</f>
        <v>0.13928436911487752</v>
      </c>
      <c r="K168" s="12">
        <f>'2016 pax'!K168/'2015 pax'!K168-1</f>
        <v>0.10098982487713704</v>
      </c>
      <c r="L168" s="12">
        <f>'2016 pax'!L168/'2015 pax'!L168-1</f>
        <v>0.052727145750401494</v>
      </c>
      <c r="M168" s="12">
        <f>'2016 pax'!M168/'2015 pax'!M168-1</f>
        <v>0.08919766920663386</v>
      </c>
      <c r="N168" s="12">
        <f>'2016 pax'!N168/'2015 pax'!N168-1</f>
        <v>-0.010897586126083936</v>
      </c>
      <c r="O168" s="12">
        <f>'2016 pax'!O168/'2015 pax'!O168-1</f>
        <v>0.07067943456452341</v>
      </c>
      <c r="P168" s="12">
        <f>'2016 pax'!P168/'2015 pax'!P168-1</f>
        <v>0.01994535519125673</v>
      </c>
    </row>
    <row r="169" spans="1:16" ht="12.75">
      <c r="A169" s="10" t="s">
        <v>230</v>
      </c>
      <c r="B169" s="10" t="s">
        <v>243</v>
      </c>
      <c r="C169" s="28" t="s">
        <v>244</v>
      </c>
      <c r="D169" s="16">
        <f>'2015 pax'!Q169</f>
        <v>1584966</v>
      </c>
      <c r="E169" s="12">
        <f>'2016 pax'!E169/'2015 pax'!E169-1</f>
        <v>0.08307424449695322</v>
      </c>
      <c r="F169" s="12">
        <f>'2016 pax'!F169/'2015 pax'!F169-1</f>
        <v>0.09811695595954761</v>
      </c>
      <c r="G169" s="12">
        <f>'2016 pax'!G169/'2015 pax'!G169-1</f>
        <v>-0.009719425613299193</v>
      </c>
      <c r="H169" s="12">
        <f>'2016 pax'!H169/'2015 pax'!H169-1</f>
        <v>-0.02276735150324738</v>
      </c>
      <c r="I169" s="12">
        <f>'2016 pax'!I169/'2015 pax'!I169-1</f>
        <v>0.006248964031162041</v>
      </c>
      <c r="J169" s="12">
        <f>'2016 pax'!J169/'2015 pax'!J169-1</f>
        <v>-0.009370681228300759</v>
      </c>
      <c r="K169" s="12">
        <f>'2016 pax'!K169/'2015 pax'!K169-1</f>
        <v>-0.0332102785775934</v>
      </c>
      <c r="L169" s="12">
        <f>'2016 pax'!L169/'2015 pax'!L169-1</f>
        <v>-0.04357589770485992</v>
      </c>
      <c r="M169" s="12">
        <f>'2016 pax'!M169/'2015 pax'!M169-1</f>
        <v>-0.000558271470818994</v>
      </c>
      <c r="N169" s="12">
        <f>'2016 pax'!N169/'2015 pax'!N169-1</f>
        <v>-0.0063997670290658615</v>
      </c>
      <c r="O169" s="12">
        <f>'2016 pax'!O169/'2015 pax'!O169-1</f>
        <v>-0.015217056028436482</v>
      </c>
      <c r="P169" s="12">
        <f>'2016 pax'!P169/'2015 pax'!P169-1</f>
        <v>-0.030720274157028382</v>
      </c>
    </row>
    <row r="170" spans="1:16" ht="12.75">
      <c r="A170" s="30" t="s">
        <v>245</v>
      </c>
      <c r="B170" s="30"/>
      <c r="C170" s="31"/>
      <c r="D170" s="16">
        <f>'2015 pax'!Q170</f>
        <v>37673038</v>
      </c>
      <c r="E170" s="56">
        <f>'2016 pax'!E170/'2015 pax'!E170-1</f>
        <v>0.11728380111151937</v>
      </c>
      <c r="F170" s="56">
        <f>'2016 pax'!F170/'2015 pax'!F170-1</f>
        <v>0.12891815227125836</v>
      </c>
      <c r="G170" s="56">
        <f>'2016 pax'!G170/'2015 pax'!G170-1</f>
        <v>0.06327269717475326</v>
      </c>
      <c r="H170" s="56">
        <f>'2016 pax'!H170/'2015 pax'!H170-1</f>
        <v>0.04024142366478811</v>
      </c>
      <c r="I170" s="56">
        <f>'2016 pax'!I170/'2015 pax'!I170-1</f>
        <v>0.05747581126747914</v>
      </c>
      <c r="J170" s="56">
        <f>'2016 pax'!J170/'2015 pax'!J170-1</f>
        <v>0.04456311329593543</v>
      </c>
      <c r="K170" s="56">
        <f>'2016 pax'!K170/'2015 pax'!K170-1</f>
        <v>0.05052500093917889</v>
      </c>
      <c r="L170" s="56">
        <f>'2016 pax'!L170/'2015 pax'!L170-1</f>
        <v>0.022434318887707194</v>
      </c>
      <c r="M170" s="56">
        <f>'2016 pax'!M170/'2015 pax'!M170-1</f>
        <v>0.059007595074618946</v>
      </c>
      <c r="N170" s="56">
        <f>'2016 pax'!N170/'2015 pax'!N170-1</f>
        <v>0.04451810563706138</v>
      </c>
      <c r="O170" s="56"/>
      <c r="P170" s="56"/>
    </row>
    <row r="171" spans="1:16" ht="12.75">
      <c r="A171" s="36" t="s">
        <v>264</v>
      </c>
      <c r="B171" s="36" t="s">
        <v>267</v>
      </c>
      <c r="C171" s="37" t="s">
        <v>268</v>
      </c>
      <c r="D171" s="16">
        <f>'2015 pax'!Q171</f>
        <v>12382150</v>
      </c>
      <c r="E171" s="12">
        <f>'2016 pax'!E171/'2015 pax'!E171-1</f>
        <v>0.29241314588927403</v>
      </c>
      <c r="F171" s="12">
        <f>'2016 pax'!F171/'2015 pax'!F171-1</f>
        <v>0.33762257520983163</v>
      </c>
      <c r="G171" s="12">
        <f>'2016 pax'!G171/'2015 pax'!G171-1</f>
        <v>0.20207016550842227</v>
      </c>
      <c r="H171" s="12">
        <f>'2016 pax'!H171/'2015 pax'!H171-1</f>
        <v>0.12045480538826103</v>
      </c>
      <c r="I171" s="12">
        <f>'2016 pax'!I171/'2015 pax'!I171-1</f>
        <v>0.10276628288888623</v>
      </c>
      <c r="J171" s="12">
        <f>'2016 pax'!J171/'2015 pax'!J171-1</f>
        <v>0.4768548942062396</v>
      </c>
      <c r="K171" s="12">
        <f>'2016 pax'!K171/'2015 pax'!K171-1</f>
        <v>0.3985503257179557</v>
      </c>
      <c r="L171" s="12">
        <f>'2016 pax'!L171/'2015 pax'!L171-1</f>
        <v>0.177688804691694</v>
      </c>
      <c r="M171" s="12">
        <f>'2016 pax'!M171/'2015 pax'!M171-1</f>
        <v>0.2021161185050011</v>
      </c>
      <c r="N171" s="12">
        <f>'2016 pax'!N171/'2015 pax'!N171-1</f>
        <v>0.09594523388990295</v>
      </c>
      <c r="O171" s="12">
        <f>'2016 pax'!O171/'2015 pax'!O171-1</f>
        <v>0.06925552560553583</v>
      </c>
      <c r="P171" s="12">
        <f>'2016 pax'!P171/'2015 pax'!P171-1</f>
        <v>0.11472583496171596</v>
      </c>
    </row>
    <row r="172" spans="1:16" ht="12.75">
      <c r="A172" s="36" t="s">
        <v>264</v>
      </c>
      <c r="B172" s="36" t="s">
        <v>276</v>
      </c>
      <c r="C172" s="37" t="s">
        <v>277</v>
      </c>
      <c r="D172" s="16">
        <f>'2015 pax'!Q172</f>
        <v>2118492</v>
      </c>
      <c r="E172" s="12">
        <f>'2016 pax'!E172/'2015 pax'!E172-1</f>
        <v>0.2837591354087825</v>
      </c>
      <c r="F172" s="12">
        <f>'2016 pax'!F172/'2015 pax'!F172-1</f>
        <v>0.3413627367825842</v>
      </c>
      <c r="G172" s="12">
        <f>'2016 pax'!G172/'2015 pax'!G172-1</f>
        <v>0.3325592228290588</v>
      </c>
      <c r="H172" s="12">
        <f>'2016 pax'!H172/'2015 pax'!H172-1</f>
        <v>0.2896743246654885</v>
      </c>
      <c r="I172" s="12">
        <f>'2016 pax'!I172/'2015 pax'!I172-1</f>
        <v>0.24712471453814588</v>
      </c>
      <c r="J172" s="12">
        <f>'2016 pax'!J172/'2015 pax'!J172-1</f>
        <v>0.8716312724647235</v>
      </c>
      <c r="K172" s="12">
        <f>'2016 pax'!K172/'2015 pax'!K172-1</f>
        <v>0.8397720899054706</v>
      </c>
      <c r="L172" s="12">
        <f>'2016 pax'!L172/'2015 pax'!L172-1</f>
        <v>0.45135800404500714</v>
      </c>
      <c r="M172" s="12">
        <f>'2016 pax'!M172/'2015 pax'!M172-1</f>
        <v>0.15311027901920515</v>
      </c>
      <c r="N172" s="12">
        <f>'2016 pax'!N172/'2015 pax'!N172-1</f>
        <v>0.04775542174572878</v>
      </c>
      <c r="O172" s="12">
        <f>'2016 pax'!O172/'2015 pax'!O172-1</f>
        <v>-0.0013580943951901903</v>
      </c>
      <c r="P172" s="12">
        <f>'2016 pax'!P172/'2015 pax'!P172-1</f>
        <v>0.04484122846968064</v>
      </c>
    </row>
    <row r="173" spans="1:16" ht="12.75">
      <c r="A173" s="36" t="s">
        <v>264</v>
      </c>
      <c r="B173" s="36" t="s">
        <v>271</v>
      </c>
      <c r="C173" s="37" t="s">
        <v>272</v>
      </c>
      <c r="D173" s="16">
        <f>'2015 pax'!Q173</f>
        <v>2027626</v>
      </c>
      <c r="E173" s="12">
        <f>'2016 pax'!E173/'2015 pax'!E173-1</f>
        <v>0.12950579876710888</v>
      </c>
      <c r="F173" s="12">
        <f>'2016 pax'!F173/'2015 pax'!F173-1</f>
        <v>0.24974617795500365</v>
      </c>
      <c r="G173" s="12">
        <f>'2016 pax'!G173/'2015 pax'!G173-1</f>
        <v>0.08416862111616519</v>
      </c>
      <c r="H173" s="12">
        <f>'2016 pax'!H173/'2015 pax'!H173-1</f>
        <v>0.02716180487511144</v>
      </c>
      <c r="I173" s="12">
        <f>'2016 pax'!I173/'2015 pax'!I173-1</f>
        <v>0.02088284190235301</v>
      </c>
      <c r="J173" s="12">
        <f>'2016 pax'!J173/'2015 pax'!J173-1</f>
        <v>0.5324854174327471</v>
      </c>
      <c r="K173" s="12">
        <f>'2016 pax'!K173/'2015 pax'!K173-1</f>
        <v>0.4129946846852126</v>
      </c>
      <c r="L173" s="12">
        <f>'2016 pax'!L173/'2015 pax'!L173-1</f>
        <v>0.20791227485151187</v>
      </c>
      <c r="M173" s="12">
        <f>'2016 pax'!M173/'2015 pax'!M173-1</f>
        <v>0.3394931240880943</v>
      </c>
      <c r="N173" s="12">
        <f>'2016 pax'!N173/'2015 pax'!N173-1</f>
        <v>0.2869310958555811</v>
      </c>
      <c r="O173" s="12">
        <f>'2016 pax'!O173/'2015 pax'!O173-1</f>
        <v>0.31516138426154283</v>
      </c>
      <c r="P173" s="12">
        <f>'2016 pax'!P173/'2015 pax'!P173-1</f>
        <v>0.47459575446394364</v>
      </c>
    </row>
    <row r="174" spans="1:16" ht="12.75">
      <c r="A174" s="36" t="s">
        <v>264</v>
      </c>
      <c r="B174" s="36" t="s">
        <v>286</v>
      </c>
      <c r="C174" s="37" t="s">
        <v>287</v>
      </c>
      <c r="D174" s="16">
        <f>'2015 pax'!Q174</f>
        <v>205438</v>
      </c>
      <c r="E174" s="12">
        <f>'2016 pax'!E174/'2015 pax'!E174-1</f>
        <v>0.03333129845552785</v>
      </c>
      <c r="F174" s="12">
        <f>'2016 pax'!F174/'2015 pax'!F174-1</f>
        <v>0.24246620507748107</v>
      </c>
      <c r="G174" s="12">
        <f>'2016 pax'!G174/'2015 pax'!G174-1</f>
        <v>0.18652463020762644</v>
      </c>
      <c r="H174" s="12">
        <f>'2016 pax'!H174/'2015 pax'!H174-1</f>
        <v>0.11684361866843629</v>
      </c>
      <c r="I174" s="12">
        <f>'2016 pax'!I174/'2015 pax'!I174-1</f>
        <v>0.08543948704247928</v>
      </c>
      <c r="J174" s="12">
        <f>'2016 pax'!J174/'2015 pax'!J174-1</f>
        <v>0.39155301363836337</v>
      </c>
      <c r="K174" s="12">
        <f>'2016 pax'!K174/'2015 pax'!K174-1</f>
        <v>0.2097747505526677</v>
      </c>
      <c r="L174" s="12">
        <f>'2016 pax'!L174/'2015 pax'!L174-1</f>
        <v>0.05681432244917772</v>
      </c>
      <c r="M174" s="12">
        <f>'2016 pax'!M174/'2015 pax'!M174-1</f>
        <v>0.14906159769008664</v>
      </c>
      <c r="N174" s="12">
        <f>'2016 pax'!N174/'2015 pax'!N174-1</f>
        <v>0.06114255308856964</v>
      </c>
      <c r="O174" s="12">
        <f>'2016 pax'!O174/'2015 pax'!O174-1</f>
        <v>0.10128517239427048</v>
      </c>
      <c r="P174" s="12">
        <f>'2016 pax'!P174/'2015 pax'!P174-1</f>
        <v>0.027850569809251047</v>
      </c>
    </row>
    <row r="175" spans="1:16" ht="12.75">
      <c r="A175" s="36" t="s">
        <v>264</v>
      </c>
      <c r="B175" s="36" t="s">
        <v>275</v>
      </c>
      <c r="C175" s="37" t="s">
        <v>274</v>
      </c>
      <c r="D175" s="16">
        <f>'2015 pax'!Q175</f>
        <v>1604905</v>
      </c>
      <c r="E175" s="12">
        <f>'2016 pax'!E175/'2015 pax'!E175-1</f>
        <v>-0.20910263673408092</v>
      </c>
      <c r="F175" s="12">
        <f>'2016 pax'!F175/'2015 pax'!F175-1</f>
        <v>-0.0971206007124592</v>
      </c>
      <c r="G175" s="12">
        <f>'2016 pax'!G175/'2015 pax'!G175-1</f>
        <v>-0.1320175595131875</v>
      </c>
      <c r="H175" s="12">
        <f>'2016 pax'!H175/'2015 pax'!H175-1</f>
        <v>-0.042879834352086865</v>
      </c>
      <c r="I175" s="12">
        <f>'2016 pax'!I175/'2015 pax'!I175-1</f>
        <v>-0.05720424062324314</v>
      </c>
      <c r="J175" s="12">
        <f>'2016 pax'!J175/'2015 pax'!J175-1</f>
        <v>0.23132549199004138</v>
      </c>
      <c r="K175" s="12">
        <f>'2016 pax'!K175/'2015 pax'!K175-1</f>
        <v>0.09915127003094648</v>
      </c>
      <c r="L175" s="12">
        <f>'2016 pax'!L175/'2015 pax'!L175-1</f>
        <v>0.09422960022214055</v>
      </c>
      <c r="M175" s="12">
        <f>'2016 pax'!M175/'2015 pax'!M175-1</f>
        <v>0.08039958935481328</v>
      </c>
      <c r="N175" s="12">
        <f>'2016 pax'!N175/'2015 pax'!N175-1</f>
        <v>0.07456608664275888</v>
      </c>
      <c r="O175" s="12">
        <f>'2016 pax'!O175/'2015 pax'!O175-1</f>
        <v>0.024416377895312813</v>
      </c>
      <c r="P175" s="12">
        <f>'2016 pax'!P175/'2015 pax'!P175-1</f>
        <v>0.0860630688669739</v>
      </c>
    </row>
    <row r="176" spans="1:16" ht="12.75">
      <c r="A176" s="36" t="s">
        <v>264</v>
      </c>
      <c r="B176" s="36" t="s">
        <v>270</v>
      </c>
      <c r="C176" s="37" t="s">
        <v>269</v>
      </c>
      <c r="D176" s="16">
        <f>'2015 pax'!Q176</f>
        <v>26237562</v>
      </c>
      <c r="E176" s="12">
        <f>'2016 pax'!E176/'2015 pax'!E176-1</f>
        <v>0.10183599086196082</v>
      </c>
      <c r="F176" s="12">
        <f>'2016 pax'!F176/'2015 pax'!F176-1</f>
        <v>0.17157368522432348</v>
      </c>
      <c r="G176" s="12">
        <f>'2016 pax'!G176/'2015 pax'!G176-1</f>
        <v>0.12710662364992076</v>
      </c>
      <c r="H176" s="12">
        <f>'2016 pax'!H176/'2015 pax'!H176-1</f>
        <v>0.08723019740618287</v>
      </c>
      <c r="I176" s="12">
        <f>'2016 pax'!I176/'2015 pax'!I176-1</f>
        <v>0.055430586709121155</v>
      </c>
      <c r="J176" s="12">
        <f>'2016 pax'!J176/'2015 pax'!J176-1</f>
        <v>0.46475124177922034</v>
      </c>
      <c r="K176" s="12">
        <f>'2016 pax'!K176/'2015 pax'!K176-1</f>
        <v>0.3520922587138431</v>
      </c>
      <c r="L176" s="12">
        <f>'2016 pax'!L176/'2015 pax'!L176-1</f>
        <v>0.12318125119673962</v>
      </c>
      <c r="M176" s="12">
        <f>'2016 pax'!M176/'2015 pax'!M176-1</f>
        <v>0.09108920036826773</v>
      </c>
      <c r="N176" s="12">
        <f>'2016 pax'!N176/'2015 pax'!N176-1</f>
        <v>0.037719189558580446</v>
      </c>
      <c r="O176" s="12">
        <f>'2016 pax'!O176/'2015 pax'!O176-1</f>
        <v>0.017161549854953106</v>
      </c>
      <c r="P176" s="12">
        <f>'2016 pax'!P176/'2015 pax'!P176-1</f>
        <v>0.07341024571145582</v>
      </c>
    </row>
    <row r="177" spans="1:16" ht="12.75">
      <c r="A177" s="36" t="s">
        <v>264</v>
      </c>
      <c r="B177" s="36" t="s">
        <v>288</v>
      </c>
      <c r="C177" s="37" t="s">
        <v>289</v>
      </c>
      <c r="D177" s="16">
        <f>'2015 pax'!Q177</f>
        <v>311922</v>
      </c>
      <c r="E177" s="12">
        <f>'2016 pax'!E177/'2015 pax'!E177-1</f>
        <v>-0.14384391662627238</v>
      </c>
      <c r="F177" s="12">
        <f>'2016 pax'!F177/'2015 pax'!F177-1</f>
        <v>-0.20209599664640532</v>
      </c>
      <c r="G177" s="12">
        <f>'2016 pax'!G177/'2015 pax'!G177-1</f>
        <v>-0.18686383714230848</v>
      </c>
      <c r="H177" s="12">
        <f>'2016 pax'!H177/'2015 pax'!H177-1</f>
        <v>-0.15389160898193488</v>
      </c>
      <c r="I177" s="12">
        <f>'2016 pax'!I177/'2015 pax'!I177-1</f>
        <v>-0.1328941202414753</v>
      </c>
      <c r="J177" s="12">
        <f>'2016 pax'!J177/'2015 pax'!J177-1</f>
        <v>0.5895268353568592</v>
      </c>
      <c r="K177" s="12">
        <f>'2016 pax'!K177/'2015 pax'!K177-1</f>
        <v>1.0370677026940958</v>
      </c>
      <c r="L177" s="12">
        <f>'2016 pax'!L177/'2015 pax'!L177-1</f>
        <v>0.4372446709541722</v>
      </c>
      <c r="M177" s="12">
        <f>'2016 pax'!M177/'2015 pax'!M177-1</f>
        <v>0.16311507167764439</v>
      </c>
      <c r="N177" s="12">
        <f>'2016 pax'!N177/'2015 pax'!N177-1</f>
        <v>-0.23837849746640227</v>
      </c>
      <c r="O177" s="12">
        <f>'2016 pax'!O177/'2015 pax'!O177-1</f>
        <v>-0.14117558003103592</v>
      </c>
      <c r="P177" s="12">
        <f>'2016 pax'!P177/'2015 pax'!P177-1</f>
        <v>0.25417230491655385</v>
      </c>
    </row>
    <row r="178" spans="1:16" ht="12.75">
      <c r="A178" s="36" t="s">
        <v>264</v>
      </c>
      <c r="B178" s="36" t="s">
        <v>282</v>
      </c>
      <c r="C178" s="37" t="s">
        <v>283</v>
      </c>
      <c r="D178" s="16">
        <f>'2015 pax'!Q178</f>
        <v>136512</v>
      </c>
      <c r="E178" s="12">
        <f>'2016 pax'!E178/'2015 pax'!E178-1</f>
        <v>0.16257128045619496</v>
      </c>
      <c r="F178" s="12">
        <f>'2016 pax'!F178/'2015 pax'!F178-1</f>
        <v>0.15044910179640714</v>
      </c>
      <c r="G178" s="12">
        <f>'2016 pax'!G178/'2015 pax'!G178-1</f>
        <v>0.02328115712304335</v>
      </c>
      <c r="H178" s="12">
        <f>'2016 pax'!H178/'2015 pax'!H178-1</f>
        <v>0.2130870817197894</v>
      </c>
      <c r="I178" s="12">
        <f>'2016 pax'!I178/'2015 pax'!I178-1</f>
        <v>0.045891875381796066</v>
      </c>
      <c r="J178" s="12">
        <f>'2016 pax'!J178/'2015 pax'!J178-1</f>
        <v>0.3493571827836781</v>
      </c>
      <c r="K178" s="12">
        <f>'2016 pax'!K178/'2015 pax'!K178-1</f>
        <v>0.27227521818550837</v>
      </c>
      <c r="L178" s="12">
        <f>'2016 pax'!L178/'2015 pax'!L178-1</f>
        <v>0.08000657138163292</v>
      </c>
      <c r="M178" s="12">
        <f>'2016 pax'!M178/'2015 pax'!M178-1</f>
        <v>0.15884912959381037</v>
      </c>
      <c r="N178" s="12">
        <f>'2016 pax'!N178/'2015 pax'!N178-1</f>
        <v>-0.040520260130065044</v>
      </c>
      <c r="O178" s="12">
        <f>'2016 pax'!O178/'2015 pax'!O178-1</f>
        <v>-0.04926293622141997</v>
      </c>
      <c r="P178" s="12">
        <f>'2016 pax'!P178/'2015 pax'!P178-1</f>
        <v>0.043027433050293995</v>
      </c>
    </row>
    <row r="179" spans="1:16" ht="12.75">
      <c r="A179" s="36" t="s">
        <v>264</v>
      </c>
      <c r="B179" s="36" t="s">
        <v>265</v>
      </c>
      <c r="C179" s="37" t="s">
        <v>266</v>
      </c>
      <c r="D179" s="16">
        <f>'2015 pax'!Q179</f>
        <v>23163778</v>
      </c>
      <c r="E179" s="12">
        <f>'2016 pax'!E179/'2015 pax'!E179-1</f>
        <v>0.04163830853912609</v>
      </c>
      <c r="F179" s="12">
        <f>'2016 pax'!F179/'2015 pax'!F179-1</f>
        <v>0.07050067410362582</v>
      </c>
      <c r="G179" s="12">
        <f>'2016 pax'!G179/'2015 pax'!G179-1</f>
        <v>0.021070605666131836</v>
      </c>
      <c r="H179" s="12">
        <f>'2016 pax'!H179/'2015 pax'!H179-1</f>
        <v>0.03347404458277681</v>
      </c>
      <c r="I179" s="12">
        <f>'2016 pax'!I179/'2015 pax'!I179-1</f>
        <v>0.020520718656466208</v>
      </c>
      <c r="J179" s="12">
        <f>'2016 pax'!J179/'2015 pax'!J179-1</f>
        <v>0.3646657488547753</v>
      </c>
      <c r="K179" s="12">
        <f>'2016 pax'!K179/'2015 pax'!K179-1</f>
        <v>0.21881069729544178</v>
      </c>
      <c r="L179" s="12">
        <f>'2016 pax'!L179/'2015 pax'!L179-1</f>
        <v>0.05676155585200249</v>
      </c>
      <c r="M179" s="12">
        <f>'2016 pax'!M179/'2015 pax'!M179-1</f>
        <v>0.0790509963664412</v>
      </c>
      <c r="N179" s="12">
        <f>'2016 pax'!N179/'2015 pax'!N179-1</f>
        <v>0.0370114221917639</v>
      </c>
      <c r="O179" s="12">
        <f>'2016 pax'!O179/'2015 pax'!O179-1</f>
        <v>0.03069845656746284</v>
      </c>
      <c r="P179" s="12">
        <f>'2016 pax'!P179/'2015 pax'!P179-1</f>
        <v>0.06859997362173575</v>
      </c>
    </row>
    <row r="180" spans="1:16" ht="12.75">
      <c r="A180" s="36" t="s">
        <v>264</v>
      </c>
      <c r="B180" s="36" t="s">
        <v>290</v>
      </c>
      <c r="C180" s="37" t="s">
        <v>291</v>
      </c>
      <c r="D180" s="16">
        <f>'2015 pax'!Q180</f>
        <v>49281210</v>
      </c>
      <c r="E180" s="12">
        <f>'2016 pax'!E180/'2015 pax'!E180-1</f>
        <v>0.13836077354908816</v>
      </c>
      <c r="F180" s="12">
        <f>'2016 pax'!F180/'2015 pax'!F180-1</f>
        <v>0.1421662482594972</v>
      </c>
      <c r="G180" s="12">
        <f>'2016 pax'!G180/'2015 pax'!G180-1</f>
        <v>0.06813641794785785</v>
      </c>
      <c r="H180" s="12">
        <f>'2016 pax'!H180/'2015 pax'!H180-1</f>
        <v>0.07486438790157712</v>
      </c>
      <c r="I180" s="12">
        <f>'2016 pax'!I180/'2015 pax'!I180-1</f>
        <v>0.04984789930130873</v>
      </c>
      <c r="J180" s="12">
        <f>'2016 pax'!J180/'2015 pax'!J180-1</f>
        <v>0.41777173406469226</v>
      </c>
      <c r="K180" s="12">
        <f>'2016 pax'!K180/'2015 pax'!K180-1</f>
        <v>0.4467189818795143</v>
      </c>
      <c r="L180" s="12">
        <f>'2016 pax'!L180/'2015 pax'!L180-1</f>
        <v>0.22391023332748805</v>
      </c>
      <c r="M180" s="12">
        <f>'2016 pax'!M180/'2015 pax'!M180-1</f>
        <v>0.20191381215132775</v>
      </c>
      <c r="N180" s="12">
        <f>'2016 pax'!N180/'2015 pax'!N180-1</f>
        <v>0.12727615727241148</v>
      </c>
      <c r="O180" s="12">
        <f>'2016 pax'!O180/'2015 pax'!O180-1</f>
        <v>0.12534020653094569</v>
      </c>
      <c r="P180" s="12">
        <f>'2016 pax'!P180/'2015 pax'!P180-1</f>
        <v>0.13752622935760295</v>
      </c>
    </row>
    <row r="181" spans="1:16" ht="12.75">
      <c r="A181" s="36" t="s">
        <v>264</v>
      </c>
      <c r="B181" s="36" t="s">
        <v>280</v>
      </c>
      <c r="C181" s="37" t="s">
        <v>281</v>
      </c>
      <c r="D181" s="16">
        <f>'2015 pax'!Q181</f>
        <v>561411</v>
      </c>
      <c r="E181" s="12">
        <f>'2016 pax'!E181/'2015 pax'!E181-1</f>
        <v>0.04032066225795705</v>
      </c>
      <c r="F181" s="12">
        <f>'2016 pax'!F181/'2015 pax'!F181-1</f>
        <v>-0.04363119642191582</v>
      </c>
      <c r="G181" s="12">
        <f>'2016 pax'!G181/'2015 pax'!G181-1</f>
        <v>-0.16384015390727924</v>
      </c>
      <c r="H181" s="12">
        <f>'2016 pax'!H181/'2015 pax'!H181-1</f>
        <v>-0.08854078702921808</v>
      </c>
      <c r="I181" s="12">
        <f>'2016 pax'!I181/'2015 pax'!I181-1</f>
        <v>-0.09042360243440406</v>
      </c>
      <c r="J181" s="12">
        <f>'2016 pax'!J181/'2015 pax'!J181-1</f>
        <v>0.030217833550481243</v>
      </c>
      <c r="K181" s="12">
        <f>'2016 pax'!K181/'2015 pax'!K181-1</f>
        <v>-0.11612762713710112</v>
      </c>
      <c r="L181" s="12">
        <f>'2016 pax'!L181/'2015 pax'!L181-1</f>
        <v>-0.026386266848136275</v>
      </c>
      <c r="M181" s="12">
        <f>'2016 pax'!M181/'2015 pax'!M181-1</f>
        <v>0.03130234717148683</v>
      </c>
      <c r="N181" s="12">
        <f>'2016 pax'!N181/'2015 pax'!N181-1</f>
        <v>0.042191626181788955</v>
      </c>
      <c r="O181" s="12">
        <f>'2016 pax'!O181/'2015 pax'!O181-1</f>
        <v>0.05325047218668133</v>
      </c>
      <c r="P181" s="12">
        <f>'2016 pax'!P181/'2015 pax'!P181-1</f>
        <v>-0.009370900231148838</v>
      </c>
    </row>
    <row r="182" spans="1:16" ht="12.75">
      <c r="A182" s="36" t="s">
        <v>264</v>
      </c>
      <c r="B182" s="36" t="s">
        <v>284</v>
      </c>
      <c r="C182" s="37" t="s">
        <v>285</v>
      </c>
      <c r="D182" s="16">
        <f>'2015 pax'!Q182</f>
        <v>126325</v>
      </c>
      <c r="E182" s="12">
        <f>'2016 pax'!E182/'2015 pax'!E182-1</f>
        <v>-1</v>
      </c>
      <c r="F182" s="12">
        <f>'2016 pax'!F182/'2015 pax'!F182-1</f>
        <v>-1</v>
      </c>
      <c r="G182" s="12">
        <f>'2016 pax'!G182/'2015 pax'!G182-1</f>
        <v>-1</v>
      </c>
      <c r="H182" s="12">
        <f>'2016 pax'!H182/'2015 pax'!H182-1</f>
        <v>-0.9797598051566305</v>
      </c>
      <c r="I182" s="12">
        <f>'2016 pax'!I182/'2015 pax'!I182-1</f>
        <v>-0.8805504983491221</v>
      </c>
      <c r="J182" s="12">
        <f>'2016 pax'!J182/'2015 pax'!J182-1</f>
        <v>-0.2448453608247423</v>
      </c>
      <c r="K182" s="12">
        <f>'2016 pax'!K182/'2015 pax'!K182-1</f>
        <v>23.84168865435356</v>
      </c>
      <c r="L182" s="12">
        <f>'2016 pax'!L182/'2015 pax'!L182-1</f>
        <v>20.554189085318985</v>
      </c>
      <c r="M182" s="12">
        <f>'2016 pax'!M182/'2015 pax'!M182-1</f>
        <v>0.07308377896613183</v>
      </c>
      <c r="N182" s="12">
        <f>'2016 pax'!N182/'2015 pax'!N182-1</f>
        <v>-0.7416389696717907</v>
      </c>
      <c r="O182" s="12">
        <f>'2016 pax'!O182/'2015 pax'!O182-1</f>
        <v>-0.7996950057186427</v>
      </c>
      <c r="P182" s="12">
        <f>'2016 pax'!P182/'2015 pax'!P182-1</f>
        <v>-0.49945945945945946</v>
      </c>
    </row>
    <row r="183" spans="1:16" ht="12.75">
      <c r="A183" s="36" t="s">
        <v>264</v>
      </c>
      <c r="B183" s="36" t="s">
        <v>278</v>
      </c>
      <c r="C183" s="37" t="s">
        <v>279</v>
      </c>
      <c r="D183" s="16">
        <f>'2015 pax'!Q183</f>
        <v>413564</v>
      </c>
      <c r="E183" s="12">
        <f>'2016 pax'!E183/'2015 pax'!E183-1</f>
        <v>-0.011633246594213942</v>
      </c>
      <c r="F183" s="12">
        <f>'2016 pax'!F183/'2015 pax'!F183-1</f>
        <v>0.07709158311567954</v>
      </c>
      <c r="G183" s="12">
        <f>'2016 pax'!G183/'2015 pax'!G183-1</f>
        <v>0.0023352931479752037</v>
      </c>
      <c r="H183" s="12">
        <f>'2016 pax'!H183/'2015 pax'!H183-1</f>
        <v>0.10358293190434109</v>
      </c>
      <c r="I183" s="12">
        <f>'2016 pax'!I183/'2015 pax'!I183-1</f>
        <v>0.16062908170065304</v>
      </c>
      <c r="J183" s="12">
        <f>'2016 pax'!J183/'2015 pax'!J183-1</f>
        <v>0.5679337738510655</v>
      </c>
      <c r="K183" s="12">
        <f>'2016 pax'!K183/'2015 pax'!K183-1</f>
        <v>0.3590507464707675</v>
      </c>
      <c r="L183" s="12">
        <f>'2016 pax'!L183/'2015 pax'!L183-1</f>
        <v>0.3369660642387915</v>
      </c>
      <c r="M183" s="12">
        <f>'2016 pax'!M183/'2015 pax'!M183-1</f>
        <v>0.20873037730652721</v>
      </c>
      <c r="N183" s="12">
        <f>'2016 pax'!N183/'2015 pax'!N183-1</f>
        <v>0.1847471974963446</v>
      </c>
      <c r="O183" s="12">
        <f>'2016 pax'!O183/'2015 pax'!O183-1</f>
        <v>0.3523296320487699</v>
      </c>
      <c r="P183" s="12">
        <f>'2016 pax'!P183/'2015 pax'!P183-1</f>
        <v>0.3722121499899278</v>
      </c>
    </row>
    <row r="184" spans="1:16" ht="12.75">
      <c r="A184" s="30" t="s">
        <v>273</v>
      </c>
      <c r="B184" s="30"/>
      <c r="C184" s="31"/>
      <c r="D184" s="16">
        <f>'2015 pax'!Q184</f>
        <v>118570895</v>
      </c>
      <c r="E184" s="56">
        <f>'2016 pax'!E184/'2015 pax'!E184-1</f>
        <v>0.12350988456878897</v>
      </c>
      <c r="F184" s="56">
        <f>'2016 pax'!F184/'2015 pax'!F184-1</f>
        <v>0.15206326103587342</v>
      </c>
      <c r="G184" s="56">
        <f>'2016 pax'!G184/'2015 pax'!G184-1</f>
        <v>0.08403795093532707</v>
      </c>
      <c r="H184" s="56">
        <f>'2016 pax'!H184/'2015 pax'!H184-1</f>
        <v>0.07174247999109329</v>
      </c>
      <c r="I184" s="56">
        <f>'2016 pax'!I184/'2015 pax'!I184-1</f>
        <v>0.04860463324570996</v>
      </c>
      <c r="J184" s="56">
        <f>'2016 pax'!J184/'2015 pax'!J184-1</f>
        <v>0.4283890054320667</v>
      </c>
      <c r="K184" s="56">
        <f>'2016 pax'!K184/'2015 pax'!K184-1</f>
        <v>0.37494764104977185</v>
      </c>
      <c r="L184" s="56">
        <f>'2016 pax'!L184/'2015 pax'!L184-1</f>
        <v>0.16629252906441727</v>
      </c>
      <c r="M184" s="56">
        <f>'2016 pax'!M184/'2015 pax'!M184-1</f>
        <v>0.15012463324662706</v>
      </c>
      <c r="N184" s="56">
        <f>'2016 pax'!N184/'2015 pax'!N184-1</f>
        <v>0.08241410750660161</v>
      </c>
      <c r="O184" s="56">
        <f>'2016 pax'!O184/'2015 pax'!O184-1</f>
        <v>0.07411822999194606</v>
      </c>
      <c r="P184" s="56">
        <f>'2016 pax'!P184/'2015 pax'!P184-1</f>
        <v>0.11221414342291802</v>
      </c>
    </row>
    <row r="185" spans="1:16" s="45" customFormat="1" ht="12.75">
      <c r="A185" s="36" t="str">
        <f>'2014 pax'!A185</f>
        <v>Taiwan</v>
      </c>
      <c r="B185" s="36" t="str">
        <f>'2014 pax'!B185</f>
        <v>Hualien</v>
      </c>
      <c r="C185" s="64" t="str">
        <f>'2014 pax'!C185</f>
        <v>HUN</v>
      </c>
      <c r="D185" s="16">
        <f>'2015 pax'!Q185</f>
        <v>119232</v>
      </c>
      <c r="E185" s="12">
        <f>'2016 pax'!E185/'2015 pax'!E185-1</f>
        <v>-0.30773100788193863</v>
      </c>
      <c r="F185" s="12">
        <f>'2016 pax'!F185/'2015 pax'!F185-1</f>
        <v>0.45149188623276926</v>
      </c>
      <c r="G185" s="12">
        <f>'2016 pax'!G185/'2015 pax'!G185-1</f>
        <v>0.715843023255814</v>
      </c>
      <c r="H185" s="12">
        <f>'2016 pax'!H185/'2015 pax'!H185-1</f>
        <v>0.8396867442128297</v>
      </c>
      <c r="I185" s="12">
        <f>'2016 pax'!I185/'2015 pax'!I185-1</f>
        <v>0.9088377723970944</v>
      </c>
      <c r="J185" s="12">
        <f>'2016 pax'!J185/'2015 pax'!J185-1</f>
        <v>1.3238068019434124</v>
      </c>
      <c r="K185" s="12">
        <f>'2016 pax'!K185/'2015 pax'!K185-1</f>
        <v>1.3176484819160517</v>
      </c>
      <c r="L185" s="12">
        <f>'2016 pax'!L185/'2015 pax'!L185-1</f>
        <v>1.3278770461077096</v>
      </c>
      <c r="M185" s="12">
        <f>'2016 pax'!M185/'2015 pax'!M185-1</f>
        <v>0.44552169898430294</v>
      </c>
      <c r="N185" s="12">
        <f>'2016 pax'!N185/'2015 pax'!N185-1</f>
        <v>0.4304401795092141</v>
      </c>
      <c r="O185" s="12">
        <f>'2016 pax'!O185/'2015 pax'!O185-1</f>
        <v>0.1537845770701769</v>
      </c>
      <c r="P185" s="12">
        <f>'2016 pax'!P185/'2015 pax'!P185-1</f>
        <v>0.3494652891063985</v>
      </c>
    </row>
    <row r="186" spans="1:16" s="45" customFormat="1" ht="12.75">
      <c r="A186" s="36" t="str">
        <f>'2014 pax'!A186</f>
        <v>Taiwan</v>
      </c>
      <c r="B186" s="36" t="str">
        <f>'2014 pax'!B186</f>
        <v>Kaohsiung</v>
      </c>
      <c r="C186" s="64" t="str">
        <f>'2014 pax'!C186</f>
        <v>KHH</v>
      </c>
      <c r="D186" s="16">
        <f>'2015 pax'!Q186</f>
        <v>6001487</v>
      </c>
      <c r="E186" s="12">
        <f>'2016 pax'!E186/'2015 pax'!E186-1</f>
        <v>0.2769270796495944</v>
      </c>
      <c r="F186" s="12">
        <f>'2016 pax'!F186/'2015 pax'!F186-1</f>
        <v>0.19719044795428808</v>
      </c>
      <c r="G186" s="12">
        <f>'2016 pax'!G186/'2015 pax'!G186-1</f>
        <v>0.16527803091450344</v>
      </c>
      <c r="H186" s="12">
        <f>'2016 pax'!H186/'2015 pax'!H186-1</f>
        <v>0.055260838113158295</v>
      </c>
      <c r="I186" s="12">
        <f>'2016 pax'!I186/'2015 pax'!I186-1</f>
        <v>0.0608604223934075</v>
      </c>
      <c r="J186" s="12">
        <f>'2016 pax'!J186/'2015 pax'!J186-1</f>
        <v>0.1490171110226821</v>
      </c>
      <c r="K186" s="12">
        <f>'2016 pax'!K186/'2015 pax'!K186-1</f>
        <v>0.08185432519481983</v>
      </c>
      <c r="L186" s="12">
        <f>'2016 pax'!L186/'2015 pax'!L186-1</f>
        <v>0.01466284545107821</v>
      </c>
      <c r="M186" s="12">
        <f>'2016 pax'!M186/'2015 pax'!M186-1</f>
        <v>-0.03380420776280457</v>
      </c>
      <c r="N186" s="12">
        <f>'2016 pax'!N186/'2015 pax'!N186-1</f>
        <v>-0.043793667422877824</v>
      </c>
      <c r="O186" s="12">
        <f>'2016 pax'!O186/'2015 pax'!O186-1</f>
        <v>-0.04323831664066902</v>
      </c>
      <c r="P186" s="12">
        <f>'2016 pax'!P186/'2015 pax'!P186-1</f>
        <v>-0.0185340172248194</v>
      </c>
    </row>
    <row r="187" spans="1:16" s="45" customFormat="1" ht="12.75">
      <c r="A187" s="36" t="str">
        <f>'2014 pax'!A187</f>
        <v>Taiwan</v>
      </c>
      <c r="B187" s="36" t="str">
        <f>'2014 pax'!B187</f>
        <v>Kinmen</v>
      </c>
      <c r="C187" s="64" t="str">
        <f>'2014 pax'!C187</f>
        <v>KNH</v>
      </c>
      <c r="D187" s="16">
        <f>'2015 pax'!Q187</f>
        <v>2185975</v>
      </c>
      <c r="E187" s="12">
        <f>'2016 pax'!E187/'2015 pax'!E187-1</f>
        <v>0.04223315902799141</v>
      </c>
      <c r="F187" s="12">
        <f>'2016 pax'!F187/'2015 pax'!F187-1</f>
        <v>0.10418216996576879</v>
      </c>
      <c r="G187" s="12">
        <f>'2016 pax'!G187/'2015 pax'!G187-1</f>
        <v>0.11300007234319609</v>
      </c>
      <c r="H187" s="12">
        <f>'2016 pax'!H187/'2015 pax'!H187-1</f>
        <v>0.15866423772397908</v>
      </c>
      <c r="I187" s="12">
        <f>'2016 pax'!I187/'2015 pax'!I187-1</f>
        <v>0.15839530933077284</v>
      </c>
      <c r="J187" s="12">
        <f>'2016 pax'!J187/'2015 pax'!J187-1</f>
        <v>0.1427621693493466</v>
      </c>
      <c r="K187" s="12">
        <f>'2016 pax'!K187/'2015 pax'!K187-1</f>
        <v>0.14025615934518854</v>
      </c>
      <c r="L187" s="12">
        <f>'2016 pax'!L187/'2015 pax'!L187-1</f>
        <v>0.07237774488936766</v>
      </c>
      <c r="M187" s="12">
        <f>'2016 pax'!M187/'2015 pax'!M187-1</f>
        <v>0.024030801911842703</v>
      </c>
      <c r="N187" s="12">
        <f>'2016 pax'!N187/'2015 pax'!N187-1</f>
        <v>-0.04197326437016846</v>
      </c>
      <c r="O187" s="12">
        <f>'2016 pax'!O187/'2015 pax'!O187-1</f>
        <v>-0.031006205441048262</v>
      </c>
      <c r="P187" s="12">
        <f>'2016 pax'!P187/'2015 pax'!P187-1</f>
        <v>-0.015262025757433295</v>
      </c>
    </row>
    <row r="188" spans="1:16" s="45" customFormat="1" ht="12.75">
      <c r="A188" s="36" t="str">
        <f>'2014 pax'!A188</f>
        <v>Taiwan</v>
      </c>
      <c r="B188" s="36" t="str">
        <f>'2014 pax'!B188</f>
        <v>Makung</v>
      </c>
      <c r="C188" s="64" t="str">
        <f>'2014 pax'!C188</f>
        <v>MZG</v>
      </c>
      <c r="D188" s="16">
        <f>'2015 pax'!Q188</f>
        <v>2077659</v>
      </c>
      <c r="E188" s="12">
        <f>'2016 pax'!E188/'2015 pax'!E188-1</f>
        <v>0.17648828003725558</v>
      </c>
      <c r="F188" s="12">
        <f>'2016 pax'!F188/'2015 pax'!F188-1</f>
        <v>0.2195786621045699</v>
      </c>
      <c r="G188" s="12">
        <f>'2016 pax'!G188/'2015 pax'!G188-1</f>
        <v>0.07653778697719993</v>
      </c>
      <c r="H188" s="12">
        <f>'2016 pax'!H188/'2015 pax'!H188-1</f>
        <v>0.16137618081462568</v>
      </c>
      <c r="I188" s="12">
        <f>'2016 pax'!I188/'2015 pax'!I188-1</f>
        <v>0.19021253482382217</v>
      </c>
      <c r="J188" s="12">
        <f>'2016 pax'!J188/'2015 pax'!J188-1</f>
        <v>0.15797174149318627</v>
      </c>
      <c r="K188" s="12">
        <f>'2016 pax'!K188/'2015 pax'!K188-1</f>
        <v>0.15129273794857845</v>
      </c>
      <c r="L188" s="12">
        <f>'2016 pax'!L188/'2015 pax'!L188-1</f>
        <v>0.05829722116272773</v>
      </c>
      <c r="M188" s="12">
        <f>'2016 pax'!M188/'2015 pax'!M188-1</f>
        <v>0.05381393577865201</v>
      </c>
      <c r="N188" s="12">
        <f>'2016 pax'!N188/'2015 pax'!N188-1</f>
        <v>0.055895463683244495</v>
      </c>
      <c r="O188" s="12">
        <f>'2016 pax'!O188/'2015 pax'!O188-1</f>
        <v>0.06828513102275924</v>
      </c>
      <c r="P188" s="12">
        <f>'2016 pax'!P188/'2015 pax'!P188-1</f>
        <v>-0.02665314695444343</v>
      </c>
    </row>
    <row r="189" spans="1:16" s="45" customFormat="1" ht="12.75">
      <c r="A189" s="36" t="str">
        <f>'2014 pax'!A189</f>
        <v>Taiwan</v>
      </c>
      <c r="B189" s="36" t="str">
        <f>'2014 pax'!B189</f>
        <v>Nangan</v>
      </c>
      <c r="C189" s="64" t="str">
        <f>'2014 pax'!C189</f>
        <v>LZN</v>
      </c>
      <c r="D189" s="16">
        <f>'2015 pax'!Q189</f>
        <v>223576</v>
      </c>
      <c r="E189" s="12">
        <f>'2016 pax'!E189/'2015 pax'!E189-1</f>
        <v>-0.00713979722975866</v>
      </c>
      <c r="F189" s="12">
        <f>'2016 pax'!F189/'2015 pax'!F189-1</f>
        <v>0.22738920711486288</v>
      </c>
      <c r="G189" s="12">
        <f>'2016 pax'!G189/'2015 pax'!G189-1</f>
        <v>0.022642064250532945</v>
      </c>
      <c r="H189" s="12">
        <f>'2016 pax'!H189/'2015 pax'!H189-1</f>
        <v>-0.015733578077881227</v>
      </c>
      <c r="I189" s="12">
        <f>'2016 pax'!I189/'2015 pax'!I189-1</f>
        <v>0.3050827353063281</v>
      </c>
      <c r="J189" s="12">
        <f>'2016 pax'!J189/'2015 pax'!J189-1</f>
        <v>0.26951689522273004</v>
      </c>
      <c r="K189" s="12">
        <f>'2016 pax'!K189/'2015 pax'!K189-1</f>
        <v>0.48861109945886994</v>
      </c>
      <c r="L189" s="12">
        <f>'2016 pax'!L189/'2015 pax'!L189-1</f>
        <v>0.24918350066529582</v>
      </c>
      <c r="M189" s="12">
        <f>'2016 pax'!M189/'2015 pax'!M189-1</f>
        <v>0.05317791202246225</v>
      </c>
      <c r="N189" s="12">
        <f>'2016 pax'!N189/'2015 pax'!N189-1</f>
        <v>0.02143784281706651</v>
      </c>
      <c r="O189" s="12">
        <f>'2016 pax'!O189/'2015 pax'!O189-1</f>
        <v>0.08351912193448818</v>
      </c>
      <c r="P189" s="12">
        <f>'2016 pax'!P189/'2015 pax'!P189-1</f>
        <v>0.03519121236777867</v>
      </c>
    </row>
    <row r="190" spans="1:16" s="45" customFormat="1" ht="12.75">
      <c r="A190" s="36" t="str">
        <f>'2014 pax'!A190</f>
        <v>Taiwan</v>
      </c>
      <c r="B190" s="36" t="str">
        <f>'2014 pax'!B190</f>
        <v>Taichung</v>
      </c>
      <c r="C190" s="64" t="str">
        <f>'2014 pax'!C190</f>
        <v>RMQ</v>
      </c>
      <c r="D190" s="16">
        <f>'2015 pax'!Q190</f>
        <v>2343315</v>
      </c>
      <c r="E190" s="12">
        <f>'2016 pax'!E190/'2015 pax'!E190-1</f>
        <v>0.054845980465815236</v>
      </c>
      <c r="F190" s="12">
        <f>'2016 pax'!F190/'2015 pax'!F190-1</f>
        <v>0.08349407550289345</v>
      </c>
      <c r="G190" s="12">
        <f>'2016 pax'!G190/'2015 pax'!G190-1</f>
        <v>0.006623558196434898</v>
      </c>
      <c r="H190" s="12">
        <f>'2016 pax'!H190/'2015 pax'!H190-1</f>
        <v>0.05577064263794762</v>
      </c>
      <c r="I190" s="12">
        <f>'2016 pax'!I190/'2015 pax'!I190-1</f>
        <v>0.09847321920244823</v>
      </c>
      <c r="J190" s="12">
        <f>'2016 pax'!J190/'2015 pax'!J190-1</f>
        <v>0.10065404012533774</v>
      </c>
      <c r="K190" s="12">
        <f>'2016 pax'!K190/'2015 pax'!K190-1</f>
        <v>0.07454238921001921</v>
      </c>
      <c r="L190" s="12">
        <f>'2016 pax'!L190/'2015 pax'!L190-1</f>
        <v>-0.007924298797939322</v>
      </c>
      <c r="M190" s="12">
        <f>'2016 pax'!M190/'2015 pax'!M190-1</f>
        <v>0.012367657685017353</v>
      </c>
      <c r="N190" s="12">
        <f>'2016 pax'!N190/'2015 pax'!N190-1</f>
        <v>-0.09455659645733916</v>
      </c>
      <c r="O190" s="12">
        <f>'2016 pax'!O190/'2015 pax'!O190-1</f>
        <v>-0.12851403505072023</v>
      </c>
      <c r="P190" s="12">
        <f>'2016 pax'!P190/'2015 pax'!P190-1</f>
        <v>-0.07437597761670811</v>
      </c>
    </row>
    <row r="191" spans="1:16" s="45" customFormat="1" ht="12.75">
      <c r="A191" s="36" t="str">
        <f>'2014 pax'!A191</f>
        <v>Taiwan</v>
      </c>
      <c r="B191" s="36" t="str">
        <f>'2014 pax'!B191</f>
        <v>Tainan</v>
      </c>
      <c r="C191" s="64" t="str">
        <f>'2014 pax'!C191</f>
        <v>TNN</v>
      </c>
      <c r="D191" s="16">
        <f>'2015 pax'!Q191</f>
        <v>320746</v>
      </c>
      <c r="E191" s="12">
        <f>'2016 pax'!E191/'2015 pax'!E191-1</f>
        <v>0.17036299447813885</v>
      </c>
      <c r="F191" s="12">
        <f>'2016 pax'!F191/'2015 pax'!F191-1</f>
        <v>0.1530856569089365</v>
      </c>
      <c r="G191" s="12">
        <f>'2016 pax'!G191/'2015 pax'!G191-1</f>
        <v>0.08281200774112252</v>
      </c>
      <c r="H191" s="12">
        <f>'2016 pax'!H191/'2015 pax'!H191-1</f>
        <v>-0.006902195182694748</v>
      </c>
      <c r="I191" s="12">
        <f>'2016 pax'!I191/'2015 pax'!I191-1</f>
        <v>-0.044279575668054294</v>
      </c>
      <c r="J191" s="12">
        <f>'2016 pax'!J191/'2015 pax'!J191-1</f>
        <v>0.13983472207934722</v>
      </c>
      <c r="K191" s="12">
        <f>'2016 pax'!K191/'2015 pax'!K191-1</f>
        <v>0.21883558333601827</v>
      </c>
      <c r="L191" s="12">
        <f>'2016 pax'!L191/'2015 pax'!L191-1</f>
        <v>0.2687779864220714</v>
      </c>
      <c r="M191" s="12">
        <f>'2016 pax'!M191/'2015 pax'!M191-1</f>
        <v>0.22819589057365697</v>
      </c>
      <c r="N191" s="12">
        <f>'2016 pax'!N191/'2015 pax'!N191-1</f>
        <v>0.20038217028626026</v>
      </c>
      <c r="O191" s="12">
        <f>'2016 pax'!O191/'2015 pax'!O191-1</f>
        <v>0.14040844689804266</v>
      </c>
      <c r="P191" s="12">
        <f>'2016 pax'!P191/'2015 pax'!P191-1</f>
        <v>0.19547332903666081</v>
      </c>
    </row>
    <row r="192" spans="1:16" s="45" customFormat="1" ht="12.75">
      <c r="A192" s="36" t="str">
        <f>'2014 pax'!A192</f>
        <v>Taiwan</v>
      </c>
      <c r="B192" s="36" t="str">
        <f>'2014 pax'!B192</f>
        <v>Taipei Songshan</v>
      </c>
      <c r="C192" s="64" t="str">
        <f>'2014 pax'!C192</f>
        <v>TSA</v>
      </c>
      <c r="D192" s="16">
        <f>'2015 pax'!Q192</f>
        <v>5861902</v>
      </c>
      <c r="E192" s="12">
        <f>'2016 pax'!E192/'2015 pax'!E192-1</f>
        <v>0.06589201624375751</v>
      </c>
      <c r="F192" s="12">
        <f>'2016 pax'!F192/'2015 pax'!F192-1</f>
        <v>0.06152044074877416</v>
      </c>
      <c r="G192" s="12">
        <f>'2016 pax'!G192/'2015 pax'!G192-1</f>
        <v>0.08944355982013397</v>
      </c>
      <c r="H192" s="12">
        <f>'2016 pax'!H192/'2015 pax'!H192-1</f>
        <v>0.08419601583715086</v>
      </c>
      <c r="I192" s="12">
        <f>'2016 pax'!I192/'2015 pax'!I192-1</f>
        <v>0.08206220888527116</v>
      </c>
      <c r="J192" s="12">
        <f>'2016 pax'!J192/'2015 pax'!J192-1</f>
        <v>0.1065927958662094</v>
      </c>
      <c r="K192" s="12">
        <f>'2016 pax'!K192/'2015 pax'!K192-1</f>
        <v>0.13068719479562296</v>
      </c>
      <c r="L192" s="12">
        <f>'2016 pax'!L192/'2015 pax'!L192-1</f>
        <v>0.0672782465920807</v>
      </c>
      <c r="M192" s="12">
        <f>'2016 pax'!M192/'2015 pax'!M192-1</f>
        <v>0.003437530186008786</v>
      </c>
      <c r="N192" s="12">
        <f>'2016 pax'!N192/'2015 pax'!N192-1</f>
        <v>-0.017989003720067398</v>
      </c>
      <c r="O192" s="12">
        <f>'2016 pax'!O192/'2015 pax'!O192-1</f>
        <v>-0.04769084465830031</v>
      </c>
      <c r="P192" s="12">
        <f>'2016 pax'!P192/'2015 pax'!P192-1</f>
        <v>-0.05679151949449002</v>
      </c>
    </row>
    <row r="193" spans="1:16" s="45" customFormat="1" ht="12.75">
      <c r="A193" s="36" t="str">
        <f>'2014 pax'!A193</f>
        <v>Taiwan</v>
      </c>
      <c r="B193" s="36" t="str">
        <f>'2014 pax'!B193</f>
        <v>Taipei Taoyuan</v>
      </c>
      <c r="C193" s="64" t="str">
        <f>'2014 pax'!C193</f>
        <v>TPE</v>
      </c>
      <c r="D193" s="16">
        <f>'2015 pax'!Q193</f>
        <v>38473333</v>
      </c>
      <c r="E193" s="12">
        <f>'2016 pax'!E193/'2015 pax'!E193-1</f>
        <v>0.1688768085430672</v>
      </c>
      <c r="F193" s="12">
        <f>'2016 pax'!F193/'2015 pax'!F193-1</f>
        <v>0.13899101620767285</v>
      </c>
      <c r="G193" s="12">
        <f>'2016 pax'!G193/'2015 pax'!G193-1</f>
        <v>0.11562606340519888</v>
      </c>
      <c r="H193" s="12">
        <f>'2016 pax'!H193/'2015 pax'!H193-1</f>
        <v>0.09511896040034262</v>
      </c>
      <c r="I193" s="12">
        <f>'2016 pax'!I193/'2015 pax'!I193-1</f>
        <v>0.07595679032499292</v>
      </c>
      <c r="J193" s="12">
        <f>'2016 pax'!J193/'2015 pax'!J193-1</f>
        <v>0.10839049923299426</v>
      </c>
      <c r="K193" s="12">
        <f>'2016 pax'!K193/'2015 pax'!K193-1</f>
        <v>0.11393193845597405</v>
      </c>
      <c r="L193" s="12">
        <f>'2016 pax'!L193/'2015 pax'!L193-1</f>
        <v>0.06365085234894452</v>
      </c>
      <c r="M193" s="12">
        <f>'2016 pax'!M193/'2015 pax'!M193-1</f>
        <v>0.10084477873149211</v>
      </c>
      <c r="N193" s="12">
        <f>'2016 pax'!N193/'2015 pax'!N193-1</f>
        <v>0.05637390209898885</v>
      </c>
      <c r="O193" s="12">
        <f>'2016 pax'!O193/'2015 pax'!O193-1</f>
        <v>0.06046114041093453</v>
      </c>
      <c r="P193" s="12">
        <f>'2016 pax'!P193/'2015 pax'!P193-1</f>
        <v>0.10676932748208268</v>
      </c>
    </row>
    <row r="194" spans="1:16" s="45" customFormat="1" ht="12.75">
      <c r="A194" s="36" t="str">
        <f>'2014 pax'!A194</f>
        <v>Taiwan</v>
      </c>
      <c r="B194" s="36" t="str">
        <f>'2014 pax'!B194</f>
        <v>Taitung</v>
      </c>
      <c r="C194" s="64" t="str">
        <f>'2014 pax'!C194</f>
        <v>TTT</v>
      </c>
      <c r="D194" s="16">
        <f>'2015 pax'!Q194</f>
        <v>301992</v>
      </c>
      <c r="E194" s="12">
        <f>'2016 pax'!E194/'2015 pax'!E194-1</f>
        <v>-0.10040194272316194</v>
      </c>
      <c r="F194" s="12">
        <f>'2016 pax'!F194/'2015 pax'!F194-1</f>
        <v>-0.04218007485596531</v>
      </c>
      <c r="G194" s="12">
        <f>'2016 pax'!G194/'2015 pax'!G194-1</f>
        <v>0.05139739264442511</v>
      </c>
      <c r="H194" s="12">
        <f>'2016 pax'!H194/'2015 pax'!H194-1</f>
        <v>0.08204408817635267</v>
      </c>
      <c r="I194" s="12">
        <f>'2016 pax'!I194/'2015 pax'!I194-1</f>
        <v>0.14884328205965147</v>
      </c>
      <c r="J194" s="12">
        <f>'2016 pax'!J194/'2015 pax'!J194-1</f>
        <v>-0.012029229904440664</v>
      </c>
      <c r="K194" s="12">
        <f>'2016 pax'!K194/'2015 pax'!K194-1</f>
        <v>-0.012915002066400283</v>
      </c>
      <c r="L194" s="12">
        <f>'2016 pax'!L194/'2015 pax'!L194-1</f>
        <v>0.05194516487587997</v>
      </c>
      <c r="M194" s="12">
        <f>'2016 pax'!M194/'2015 pax'!M194-1</f>
        <v>-0.19374556353024686</v>
      </c>
      <c r="N194" s="12">
        <f>'2016 pax'!N194/'2015 pax'!N194-1</f>
        <v>0.038535244125978974</v>
      </c>
      <c r="O194" s="12">
        <f>'2016 pax'!O194/'2015 pax'!O194-1</f>
        <v>-0.1060003858769053</v>
      </c>
      <c r="P194" s="12">
        <f>'2016 pax'!P194/'2015 pax'!P194-1</f>
        <v>0.04114020898002013</v>
      </c>
    </row>
    <row r="195" spans="1:16" ht="12.75">
      <c r="A195" s="30" t="s">
        <v>360</v>
      </c>
      <c r="B195" s="30"/>
      <c r="C195" s="31"/>
      <c r="D195" s="16">
        <f>'2015 pax'!Q195</f>
        <v>57909217</v>
      </c>
      <c r="E195" s="56">
        <f>'2016 pax'!E195/'2015 pax'!E195-1</f>
        <v>0.15516301224242413</v>
      </c>
      <c r="F195" s="56">
        <f>'2016 pax'!F195/'2015 pax'!F195-1</f>
        <v>0.13625227830710473</v>
      </c>
      <c r="G195" s="56">
        <f>'2016 pax'!G195/'2015 pax'!G195-1</f>
        <v>0.11318965835585248</v>
      </c>
      <c r="H195" s="56">
        <f>'2016 pax'!H195/'2015 pax'!H195-1</f>
        <v>0.0933988214458592</v>
      </c>
      <c r="I195" s="56">
        <f>'2016 pax'!I195/'2015 pax'!I195-1</f>
        <v>0.08598937347662705</v>
      </c>
      <c r="J195" s="56">
        <f>'2016 pax'!J195/'2015 pax'!J195-1</f>
        <v>0.1177048978714621</v>
      </c>
      <c r="K195" s="56">
        <f>'2016 pax'!K195/'2015 pax'!K195-1</f>
        <v>0.11678104568006487</v>
      </c>
      <c r="L195" s="56">
        <f>'2016 pax'!L195/'2015 pax'!L195-1</f>
        <v>0.0596520246208887</v>
      </c>
      <c r="M195" s="56">
        <f>'2016 pax'!M195/'2015 pax'!M195-1</f>
        <v>0.06742310786464922</v>
      </c>
      <c r="N195" s="56">
        <f>'2016 pax'!N195/'2015 pax'!N195-1</f>
        <v>0.028977738275445475</v>
      </c>
      <c r="O195" s="56">
        <f>'2016 pax'!O195/'2015 pax'!O195-1</f>
        <v>0.027667007337259575</v>
      </c>
      <c r="P195" s="56">
        <f>'2016 pax'!P195/'2015 pax'!P195-1</f>
        <v>0.06381291445191017</v>
      </c>
    </row>
    <row r="196" spans="1:16" s="45" customFormat="1" ht="12.75">
      <c r="A196" s="36" t="s">
        <v>415</v>
      </c>
      <c r="B196" s="36" t="s">
        <v>418</v>
      </c>
      <c r="C196" s="37" t="s">
        <v>419</v>
      </c>
      <c r="D196" s="16">
        <f>'2015 pax'!Q196</f>
        <v>30304183</v>
      </c>
      <c r="E196" s="12">
        <f>'2016 pax'!E196/'2015 pax'!E196-1</f>
        <v>0.28566201464362995</v>
      </c>
      <c r="F196" s="12">
        <f>'2016 pax'!F196/'2015 pax'!F196-1</f>
        <v>0.2699247468876895</v>
      </c>
      <c r="G196" s="12">
        <f>'2016 pax'!G196/'2015 pax'!G196-1</f>
        <v>0.14816921919821158</v>
      </c>
      <c r="H196" s="12">
        <f>'2016 pax'!H196/'2015 pax'!H196-1</f>
        <v>0.17887051280675537</v>
      </c>
      <c r="I196" s="12">
        <f>'2016 pax'!I196/'2015 pax'!I196-1</f>
        <v>0.19272053067581418</v>
      </c>
      <c r="J196" s="12">
        <f>'2016 pax'!J196/'2015 pax'!J196-1</f>
        <v>0.19228344991291646</v>
      </c>
      <c r="K196" s="12">
        <f>'2016 pax'!K196/'2015 pax'!K196-1</f>
        <v>0.20204396142330228</v>
      </c>
      <c r="L196" s="12">
        <f>'2016 pax'!L196/'2015 pax'!L196-1</f>
        <v>0.17179767995141315</v>
      </c>
      <c r="M196" s="12">
        <f>'2016 pax'!M196/'2015 pax'!M196-1</f>
        <v>0.17125661900820255</v>
      </c>
      <c r="N196" s="12">
        <f>'2016 pax'!N196/'2015 pax'!N196-1</f>
        <v>0.0512258823376035</v>
      </c>
      <c r="O196" s="12">
        <f>'2016 pax'!O196/'2015 pax'!O196-1</f>
        <v>0.0355802304395052</v>
      </c>
      <c r="P196" s="12">
        <f>'2016 pax'!P196/'2015 pax'!P196-1</f>
        <v>0.09543206516834268</v>
      </c>
    </row>
    <row r="197" spans="1:16" ht="12.75">
      <c r="A197" s="36" t="s">
        <v>415</v>
      </c>
      <c r="B197" s="36" t="s">
        <v>416</v>
      </c>
      <c r="C197" s="37" t="s">
        <v>417</v>
      </c>
      <c r="D197" s="16">
        <f>'2015 pax'!Q197</f>
        <v>52902110</v>
      </c>
      <c r="E197" s="12">
        <f>'2016 pax'!E197/'2015 pax'!E197-1</f>
        <v>0.07344270140250275</v>
      </c>
      <c r="F197" s="12">
        <f>'2016 pax'!F197/'2015 pax'!F197-1</f>
        <v>0.1048594403457841</v>
      </c>
      <c r="G197" s="12">
        <f>'2016 pax'!G197/'2015 pax'!G197-1</f>
        <v>0.06377467473772214</v>
      </c>
      <c r="H197" s="12">
        <f>'2016 pax'!H197/'2015 pax'!H197-1</f>
        <v>0.04515515631600664</v>
      </c>
      <c r="I197" s="12">
        <f>'2016 pax'!I197/'2015 pax'!I197-1</f>
        <v>0.047805283980880464</v>
      </c>
      <c r="J197" s="12">
        <f>'2016 pax'!J197/'2015 pax'!J197-1</f>
        <v>0.027412592806865366</v>
      </c>
      <c r="K197" s="12">
        <f>'2016 pax'!K197/'2015 pax'!K197-1</f>
        <v>0.08092296848132197</v>
      </c>
      <c r="L197" s="12">
        <f>'2016 pax'!L197/'2015 pax'!L197-1</f>
        <v>0.02732579528671053</v>
      </c>
      <c r="M197" s="12">
        <f>'2016 pax'!M197/'2015 pax'!M197-1</f>
        <v>0.1209638350671407</v>
      </c>
      <c r="N197" s="12">
        <f>'2016 pax'!N197/'2015 pax'!N197-1</f>
        <v>0.04561816958840614</v>
      </c>
      <c r="O197" s="12">
        <f>'2016 pax'!O197/'2015 pax'!O197-1</f>
        <v>-0.006085527543168712</v>
      </c>
      <c r="P197" s="12">
        <f>'2016 pax'!P197/'2015 pax'!P197-1</f>
        <v>0.05294615022435201</v>
      </c>
    </row>
    <row r="198" spans="1:16" ht="12.75">
      <c r="A198" s="36" t="s">
        <v>415</v>
      </c>
      <c r="B198" s="36" t="s">
        <v>420</v>
      </c>
      <c r="C198" s="37" t="s">
        <v>421</v>
      </c>
      <c r="D198" s="16">
        <f>'2015 pax'!Q198</f>
        <v>8365851</v>
      </c>
      <c r="E198" s="12">
        <f>'2016 pax'!E198/'2015 pax'!E198-1</f>
        <v>0.15732079520419173</v>
      </c>
      <c r="F198" s="12">
        <f>'2016 pax'!F198/'2015 pax'!F198-1</f>
        <v>0.1586287601071874</v>
      </c>
      <c r="G198" s="12">
        <f>'2016 pax'!G198/'2015 pax'!G198-1</f>
        <v>0.12070074050536106</v>
      </c>
      <c r="H198" s="12">
        <f>'2016 pax'!H198/'2015 pax'!H198-1</f>
        <v>0.10426038920625214</v>
      </c>
      <c r="I198" s="12">
        <f>'2016 pax'!I198/'2015 pax'!I198-1</f>
        <v>0.16605759013036825</v>
      </c>
      <c r="J198" s="12">
        <f>'2016 pax'!J198/'2015 pax'!J198-1</f>
        <v>0.15496069879046637</v>
      </c>
      <c r="K198" s="12">
        <f>'2016 pax'!K198/'2015 pax'!K198-1</f>
        <v>0.15909845105407117</v>
      </c>
      <c r="L198" s="12">
        <f>'2016 pax'!L198/'2015 pax'!L198-1</f>
        <v>0.09227511441892888</v>
      </c>
      <c r="M198" s="12">
        <f>'2016 pax'!M198/'2015 pax'!M198-1</f>
        <v>0.13541970897329558</v>
      </c>
      <c r="N198" s="12">
        <f>'2016 pax'!N198/'2015 pax'!N198-1</f>
        <v>0.1161413131424971</v>
      </c>
      <c r="O198" s="12">
        <f>'2016 pax'!O198/'2015 pax'!O198-1</f>
        <v>0.08035067974912957</v>
      </c>
      <c r="P198" s="12">
        <f>'2016 pax'!P198/'2015 pax'!P198-1</f>
        <v>0.11477318655093449</v>
      </c>
    </row>
    <row r="199" spans="1:16" ht="12.75">
      <c r="A199" s="36" t="s">
        <v>415</v>
      </c>
      <c r="B199" s="36" t="s">
        <v>426</v>
      </c>
      <c r="C199" s="37" t="s">
        <v>427</v>
      </c>
      <c r="D199" s="16">
        <f>'2015 pax'!Q199</f>
        <v>1745542</v>
      </c>
      <c r="E199" s="12">
        <f>'2016 pax'!E199/'2015 pax'!E199-1</f>
        <v>0.15419897077720468</v>
      </c>
      <c r="F199" s="12">
        <f>'2016 pax'!F199/'2015 pax'!F199-1</f>
        <v>0.256665670793468</v>
      </c>
      <c r="G199" s="12">
        <f>'2016 pax'!G199/'2015 pax'!G199-1</f>
        <v>0.15805967611994354</v>
      </c>
      <c r="H199" s="12">
        <f>'2016 pax'!H199/'2015 pax'!H199-1</f>
        <v>0.22827581784108486</v>
      </c>
      <c r="I199" s="12">
        <f>'2016 pax'!I199/'2015 pax'!I199-1</f>
        <v>0.18486737709726175</v>
      </c>
      <c r="J199" s="12">
        <f>'2016 pax'!J199/'2015 pax'!J199-1</f>
        <v>0.13100130960127165</v>
      </c>
      <c r="K199" s="12">
        <f>'2016 pax'!K199/'2015 pax'!K199-1</f>
        <v>0.1469519138127353</v>
      </c>
      <c r="L199" s="12">
        <f>'2016 pax'!L199/'2015 pax'!L199-1</f>
        <v>0.12390950971414783</v>
      </c>
      <c r="M199" s="12">
        <f>'2016 pax'!M199/'2015 pax'!M199-1</f>
        <v>0.1793674084943344</v>
      </c>
      <c r="N199" s="12">
        <f>'2016 pax'!N199/'2015 pax'!N199-1</f>
        <v>0.04444707465364295</v>
      </c>
      <c r="O199" s="12">
        <f>'2016 pax'!O199/'2015 pax'!O199-1</f>
        <v>0.1556922823781064</v>
      </c>
      <c r="P199" s="12">
        <f>'2016 pax'!P199/'2015 pax'!P199-1</f>
        <v>0.24539577865029605</v>
      </c>
    </row>
    <row r="200" spans="1:16" ht="12.75">
      <c r="A200" s="36" t="s">
        <v>415</v>
      </c>
      <c r="B200" s="36" t="s">
        <v>422</v>
      </c>
      <c r="C200" s="37" t="s">
        <v>423</v>
      </c>
      <c r="D200" s="16">
        <f>'2015 pax'!Q200</f>
        <v>3639936</v>
      </c>
      <c r="E200" s="12">
        <f>'2016 pax'!E200/'2015 pax'!E200-1</f>
        <v>0.06665991818042194</v>
      </c>
      <c r="F200" s="12">
        <f>'2016 pax'!F200/'2015 pax'!F200-1</f>
        <v>0.061246075028920766</v>
      </c>
      <c r="G200" s="12">
        <f>'2016 pax'!G200/'2015 pax'!G200-1</f>
        <v>-0.013593083134033623</v>
      </c>
      <c r="H200" s="12">
        <f>'2016 pax'!H200/'2015 pax'!H200-1</f>
        <v>0.08875642125949978</v>
      </c>
      <c r="I200" s="12">
        <f>'2016 pax'!I200/'2015 pax'!I200-1</f>
        <v>0.11188158421122818</v>
      </c>
      <c r="J200" s="12">
        <f>'2016 pax'!J200/'2015 pax'!J200-1</f>
        <v>0.08658620641150083</v>
      </c>
      <c r="K200" s="12">
        <f>'2016 pax'!K200/'2015 pax'!K200-1</f>
        <v>0.14416616968207263</v>
      </c>
      <c r="L200" s="12">
        <f>'2016 pax'!L200/'2015 pax'!L200-1</f>
        <v>0.08017089236288588</v>
      </c>
      <c r="M200" s="12">
        <f>'2016 pax'!M200/'2015 pax'!M200-1</f>
        <v>0.1550069029817296</v>
      </c>
      <c r="N200" s="12">
        <f>'2016 pax'!N200/'2015 pax'!N200-1</f>
        <v>0.09803483490192799</v>
      </c>
      <c r="O200" s="12">
        <f>'2016 pax'!O200/'2015 pax'!O200-1</f>
        <v>0.13289830989340579</v>
      </c>
      <c r="P200" s="12">
        <f>'2016 pax'!P200/'2015 pax'!P200-1</f>
        <v>0.19908286805195807</v>
      </c>
    </row>
    <row r="201" spans="1:16" ht="12.75">
      <c r="A201" s="36" t="s">
        <v>415</v>
      </c>
      <c r="B201" s="36" t="s">
        <v>424</v>
      </c>
      <c r="C201" s="37" t="s">
        <v>425</v>
      </c>
      <c r="D201" s="16">
        <f>'2015 pax'!Q201</f>
        <v>12859356</v>
      </c>
      <c r="E201" s="12">
        <f>'2016 pax'!E201/'2015 pax'!E201-1</f>
        <v>0.18144456891527128</v>
      </c>
      <c r="F201" s="12">
        <f>'2016 pax'!F201/'2015 pax'!F201-1</f>
        <v>0.20493653923527866</v>
      </c>
      <c r="G201" s="12">
        <f>'2016 pax'!G201/'2015 pax'!G201-1</f>
        <v>0.1750884793390386</v>
      </c>
      <c r="H201" s="12">
        <f>'2016 pax'!H201/'2015 pax'!H201-1</f>
        <v>0.2169969823016067</v>
      </c>
      <c r="I201" s="12">
        <f>'2016 pax'!I201/'2015 pax'!I201-1</f>
        <v>0.20964147614947248</v>
      </c>
      <c r="J201" s="12">
        <f>'2016 pax'!J201/'2015 pax'!J201-1</f>
        <v>0.17405783851242607</v>
      </c>
      <c r="K201" s="12">
        <f>'2016 pax'!K201/'2015 pax'!K201-1</f>
        <v>0.21810470421347228</v>
      </c>
      <c r="L201" s="12">
        <f>'2016 pax'!L201/'2015 pax'!L201-1</f>
        <v>0.169154372973362</v>
      </c>
      <c r="M201" s="12">
        <f>'2016 pax'!M201/'2015 pax'!M201-1</f>
        <v>0.2300762856568319</v>
      </c>
      <c r="N201" s="12">
        <f>'2016 pax'!N201/'2015 pax'!N201-1</f>
        <v>0.10401714278566421</v>
      </c>
      <c r="O201" s="12">
        <f>'2016 pax'!O201/'2015 pax'!O201-1</f>
        <v>0.08648821985331501</v>
      </c>
      <c r="P201" s="12">
        <f>'2016 pax'!P201/'2015 pax'!P201-1</f>
        <v>0.14554512795303043</v>
      </c>
    </row>
    <row r="202" spans="1:16" ht="12.75">
      <c r="A202" s="30" t="s">
        <v>428</v>
      </c>
      <c r="B202" s="30"/>
      <c r="C202" s="31"/>
      <c r="D202" s="16">
        <f>'2015 pax'!Q202</f>
        <v>109816978</v>
      </c>
      <c r="E202" s="56">
        <f>'2016 pax'!E202/'2015 pax'!E202-1</f>
        <v>0.14701780890946536</v>
      </c>
      <c r="F202" s="56">
        <f>'2016 pax'!F202/'2015 pax'!F202-1</f>
        <v>0.16409749466106116</v>
      </c>
      <c r="G202" s="56">
        <f>'2016 pax'!G202/'2015 pax'!G202-1</f>
        <v>0.10235380092602009</v>
      </c>
      <c r="H202" s="56">
        <f>'2016 pax'!H202/'2015 pax'!H202-1</f>
        <v>0.10946418748318543</v>
      </c>
      <c r="I202" s="56">
        <f>'2016 pax'!I202/'2015 pax'!I202-1</f>
        <v>0.11946048573853196</v>
      </c>
      <c r="J202" s="56">
        <f>'2016 pax'!J202/'2015 pax'!J202-1</f>
        <v>0.10313705961355524</v>
      </c>
      <c r="K202" s="56">
        <f>'2016 pax'!K202/'2015 pax'!K202-1</f>
        <v>0.13904672530740458</v>
      </c>
      <c r="L202" s="56">
        <f>'2016 pax'!L202/'2015 pax'!L202-1</f>
        <v>0.09177275625268688</v>
      </c>
      <c r="M202" s="56">
        <f>'2016 pax'!M202/'2015 pax'!M202-1</f>
        <v>0.15128294730374225</v>
      </c>
      <c r="N202" s="56">
        <f>'2016 pax'!N202/'2015 pax'!N202-1</f>
        <v>0.06128946232720023</v>
      </c>
      <c r="O202" s="56">
        <f>'2016 pax'!O202/'2015 pax'!O202-1</f>
        <v>0.03077458642438491</v>
      </c>
      <c r="P202" s="56"/>
    </row>
    <row r="203" spans="1:16" ht="12.75">
      <c r="A203" s="10" t="s">
        <v>114</v>
      </c>
      <c r="B203" s="10" t="s">
        <v>115</v>
      </c>
      <c r="C203" s="28" t="s">
        <v>116</v>
      </c>
      <c r="D203" s="16">
        <f>'2015 pax'!Q203</f>
        <v>23286632</v>
      </c>
      <c r="E203" s="12">
        <f>'2016 pax'!E203/'2015 pax'!E203-1</f>
        <v>0.14124052847193114</v>
      </c>
      <c r="F203" s="12">
        <f>'2016 pax'!F203/'2015 pax'!F203-1</f>
        <v>0.08650454084428216</v>
      </c>
      <c r="G203" s="12">
        <f>'2016 pax'!G203/'2015 pax'!G203-1</f>
        <v>0.05625987062153692</v>
      </c>
      <c r="H203" s="12">
        <f>'2016 pax'!H203/'2015 pax'!H203-1</f>
        <v>0.05147545747948867</v>
      </c>
      <c r="I203" s="12">
        <f>'2016 pax'!I203/'2015 pax'!I203-1</f>
        <v>0.05569818476222932</v>
      </c>
      <c r="J203" s="12">
        <f>'2016 pax'!J203/'2015 pax'!J203-1</f>
        <v>0.007195575949093147</v>
      </c>
      <c r="K203" s="12">
        <f>'2016 pax'!K203/'2015 pax'!K203-1</f>
        <v>0.07931872043272281</v>
      </c>
      <c r="L203" s="12">
        <f>'2016 pax'!L203/'2015 pax'!L203-1</f>
        <v>0.02307202073435044</v>
      </c>
      <c r="M203" s="12">
        <f>'2016 pax'!M203/'2015 pax'!M203-1</f>
        <v>0.04996240803929508</v>
      </c>
      <c r="N203" s="12">
        <f>'2016 pax'!N203/'2015 pax'!N203-1</f>
        <v>-0.008570263399532596</v>
      </c>
      <c r="O203" s="12">
        <f>'2016 pax'!O203/'2015 pax'!O203-1</f>
        <v>0.04416318791330376</v>
      </c>
      <c r="P203" s="12">
        <f>'2016 pax'!P203/'2015 pax'!P203-1</f>
        <v>0.036743813650286006</v>
      </c>
    </row>
    <row r="204" spans="1:16" ht="12.75">
      <c r="A204" s="10" t="s">
        <v>114</v>
      </c>
      <c r="B204" s="10" t="s">
        <v>222</v>
      </c>
      <c r="C204" s="28" t="s">
        <v>223</v>
      </c>
      <c r="D204" s="16">
        <f>'2015 pax'!Q204</f>
        <v>78014841</v>
      </c>
      <c r="E204" s="12">
        <f>'2016 pax'!E204/'2015 pax'!E204-1</f>
        <v>0.06264353214220875</v>
      </c>
      <c r="F204" s="12">
        <f>'2016 pax'!F204/'2015 pax'!F204-1</f>
        <v>0.06860323546757319</v>
      </c>
      <c r="G204" s="12">
        <f>'2016 pax'!G204/'2015 pax'!G204-1</f>
        <v>0.07430340695141346</v>
      </c>
      <c r="H204" s="12">
        <f>'2016 pax'!H204/'2015 pax'!H204-1</f>
        <v>0.07182305676558087</v>
      </c>
      <c r="I204" s="12">
        <f>'2016 pax'!I204/'2015 pax'!I204-1</f>
        <v>0.07249219802030749</v>
      </c>
      <c r="J204" s="12">
        <f>'2016 pax'!J204/'2015 pax'!J204-1</f>
        <v>-0.009665457301006208</v>
      </c>
      <c r="K204" s="12">
        <f>'2016 pax'!K204/'2015 pax'!K204-1</f>
        <v>0.13978172815800138</v>
      </c>
      <c r="L204" s="12">
        <f>'2016 pax'!L204/'2015 pax'!L204-1</f>
        <v>0.061086701703428226</v>
      </c>
      <c r="M204" s="12">
        <f>'2016 pax'!M204/'2015 pax'!M204-1</f>
        <v>0.10292547990300727</v>
      </c>
      <c r="N204" s="12">
        <f>'2016 pax'!N204/'2015 pax'!N204-1</f>
        <v>0.027100167818250753</v>
      </c>
      <c r="O204" s="12">
        <f>'2016 pax'!O204/'2015 pax'!O204-1</f>
        <v>0.09443006389685515</v>
      </c>
      <c r="P204" s="12">
        <f>'2016 pax'!P204/'2015 pax'!P204-1</f>
        <v>0.09259683807859731</v>
      </c>
    </row>
    <row r="205" spans="1:16" ht="12.75">
      <c r="A205" s="10" t="s">
        <v>114</v>
      </c>
      <c r="B205" s="10" t="s">
        <v>119</v>
      </c>
      <c r="C205" s="28" t="s">
        <v>120</v>
      </c>
      <c r="D205" s="16">
        <f>'2015 pax'!Q205</f>
        <v>10039936</v>
      </c>
      <c r="E205" s="12">
        <f>'2016 pax'!E205/'2015 pax'!E205-1</f>
        <v>0.11200181836669998</v>
      </c>
      <c r="F205" s="12">
        <f>'2016 pax'!F205/'2015 pax'!F205-1</f>
        <v>0.13700617157245087</v>
      </c>
      <c r="G205" s="12">
        <f>'2016 pax'!G205/'2015 pax'!G205-1</f>
        <v>0.1211227462328337</v>
      </c>
      <c r="H205" s="12">
        <f>'2016 pax'!H205/'2015 pax'!H205-1</f>
        <v>0.12330847187987937</v>
      </c>
      <c r="I205" s="12">
        <f>'2016 pax'!I205/'2015 pax'!I205-1</f>
        <v>0.14018487544220615</v>
      </c>
      <c r="J205" s="12">
        <f>'2016 pax'!J205/'2015 pax'!J205-1</f>
        <v>0.05925759680533682</v>
      </c>
      <c r="K205" s="12">
        <f>'2016 pax'!K205/'2015 pax'!K205-1</f>
        <v>0.1460464149735583</v>
      </c>
      <c r="L205" s="12">
        <f>'2016 pax'!L205/'2015 pax'!L205-1</f>
        <v>0.12162058871973969</v>
      </c>
      <c r="M205" s="12">
        <f>'2016 pax'!M205/'2015 pax'!M205-1</f>
        <v>0.12347928988737666</v>
      </c>
      <c r="N205" s="12">
        <f>'2016 pax'!N205/'2015 pax'!N205-1</f>
        <v>0.015319928105782532</v>
      </c>
      <c r="O205" s="12">
        <f>'2016 pax'!O205/'2015 pax'!O205-1</f>
        <v>0.07868077415062813</v>
      </c>
      <c r="P205" s="12">
        <f>'2016 pax'!P205/'2015 pax'!P205-1</f>
        <v>0.03522630976613339</v>
      </c>
    </row>
  </sheetData>
  <sheetProtection/>
  <mergeCells count="2">
    <mergeCell ref="A1:P1"/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05"/>
  <sheetViews>
    <sheetView zoomScalePageLayoutView="0" workbookViewId="0" topLeftCell="A1">
      <pane xSplit="3" ySplit="4" topLeftCell="D13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54" sqref="D154"/>
    </sheetView>
  </sheetViews>
  <sheetFormatPr defaultColWidth="9.140625" defaultRowHeight="12.75"/>
  <cols>
    <col min="1" max="1" width="24.421875" style="0" bestFit="1" customWidth="1"/>
    <col min="2" max="2" width="30.7109375" style="0" bestFit="1" customWidth="1"/>
    <col min="3" max="3" width="6.57421875" style="20" customWidth="1"/>
    <col min="4" max="4" width="12.421875" style="0" bestFit="1" customWidth="1"/>
    <col min="5" max="16" width="11.00390625" style="21" customWidth="1"/>
    <col min="17" max="17" width="14.140625" style="21" customWidth="1"/>
    <col min="18" max="18" width="11.28125" style="21" customWidth="1"/>
    <col min="19" max="19" width="11.8515625" style="0" customWidth="1"/>
    <col min="20" max="20" width="10.00390625" style="0" customWidth="1"/>
    <col min="21" max="21" width="10.00390625" style="0" bestFit="1" customWidth="1"/>
  </cols>
  <sheetData>
    <row r="1" spans="1:18" ht="19.5" customHeight="1">
      <c r="A1" s="122" t="s">
        <v>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ht="12.75">
      <c r="A2" s="126" t="s">
        <v>292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52"/>
    </row>
    <row r="3" spans="1:18" ht="12.7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ht="12.75">
      <c r="A4" s="6" t="s">
        <v>0</v>
      </c>
      <c r="B4" s="6" t="s">
        <v>1</v>
      </c>
      <c r="C4" s="18" t="s">
        <v>15</v>
      </c>
      <c r="D4" s="7" t="s">
        <v>16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7" t="s">
        <v>17</v>
      </c>
      <c r="R4" s="9" t="s">
        <v>14</v>
      </c>
    </row>
    <row r="5" spans="1:18" ht="12.75">
      <c r="A5" s="10" t="s">
        <v>21</v>
      </c>
      <c r="B5" s="11" t="s">
        <v>22</v>
      </c>
      <c r="C5" s="28" t="s">
        <v>23</v>
      </c>
      <c r="D5" s="16">
        <f>'2014 pax'!P5</f>
        <v>7699159</v>
      </c>
      <c r="E5" s="14">
        <v>635469</v>
      </c>
      <c r="F5" s="14">
        <v>573004</v>
      </c>
      <c r="G5" s="14">
        <v>655927</v>
      </c>
      <c r="H5" s="14">
        <v>656616</v>
      </c>
      <c r="I5" s="14">
        <v>610230</v>
      </c>
      <c r="J5" s="14">
        <v>575982</v>
      </c>
      <c r="K5" s="14">
        <v>675280</v>
      </c>
      <c r="L5" s="14">
        <v>630720</v>
      </c>
      <c r="M5" s="14">
        <v>634159</v>
      </c>
      <c r="N5" s="14">
        <v>692877</v>
      </c>
      <c r="O5" s="14">
        <v>651446</v>
      </c>
      <c r="P5" s="14">
        <v>679433</v>
      </c>
      <c r="Q5" s="16">
        <f>SUM(E5:P5)</f>
        <v>7671143</v>
      </c>
      <c r="R5" s="68">
        <f>Q5/D5-1</f>
        <v>-0.0036388389952720646</v>
      </c>
    </row>
    <row r="6" spans="1:18" ht="12.75">
      <c r="A6" s="10" t="s">
        <v>21</v>
      </c>
      <c r="B6" s="26" t="s">
        <v>70</v>
      </c>
      <c r="C6" s="29" t="s">
        <v>71</v>
      </c>
      <c r="D6" s="16">
        <f>'2014 pax'!P6</f>
        <v>250000</v>
      </c>
      <c r="E6" s="14">
        <v>17000</v>
      </c>
      <c r="F6" s="14">
        <v>17400</v>
      </c>
      <c r="G6" s="14">
        <v>21800</v>
      </c>
      <c r="H6" s="14">
        <v>19900</v>
      </c>
      <c r="I6" s="14">
        <v>20300</v>
      </c>
      <c r="J6" s="14">
        <v>19400</v>
      </c>
      <c r="K6" s="14">
        <v>21000</v>
      </c>
      <c r="L6" s="14">
        <v>21700</v>
      </c>
      <c r="M6" s="14">
        <v>20600</v>
      </c>
      <c r="N6" s="14">
        <v>21900</v>
      </c>
      <c r="O6" s="14">
        <v>21100</v>
      </c>
      <c r="P6" s="14">
        <v>19700</v>
      </c>
      <c r="Q6" s="16">
        <f aca="true" t="shared" si="0" ref="Q6:Q24">SUM(E6:P6)</f>
        <v>241800</v>
      </c>
      <c r="R6" s="68">
        <f aca="true" t="shared" si="1" ref="R6:R52">Q6/D6-1</f>
        <v>-0.03280000000000005</v>
      </c>
    </row>
    <row r="7" spans="1:18" ht="12.75">
      <c r="A7" s="10" t="s">
        <v>21</v>
      </c>
      <c r="B7" s="10" t="s">
        <v>24</v>
      </c>
      <c r="C7" s="28" t="s">
        <v>25</v>
      </c>
      <c r="D7" s="16">
        <f>'2014 pax'!P7</f>
        <v>621103</v>
      </c>
      <c r="E7" s="14">
        <v>39279</v>
      </c>
      <c r="F7" s="14">
        <v>39325</v>
      </c>
      <c r="G7" s="14">
        <v>46890</v>
      </c>
      <c r="H7" s="14">
        <v>50420</v>
      </c>
      <c r="I7" s="14">
        <v>47291</v>
      </c>
      <c r="J7" s="14">
        <v>50431</v>
      </c>
      <c r="K7" s="14">
        <v>61048</v>
      </c>
      <c r="L7" s="14">
        <v>57699</v>
      </c>
      <c r="M7" s="14">
        <v>51752</v>
      </c>
      <c r="N7" s="14">
        <v>54772</v>
      </c>
      <c r="O7" s="14">
        <v>50498</v>
      </c>
      <c r="P7" s="14">
        <v>44105</v>
      </c>
      <c r="Q7" s="16">
        <f t="shared" si="0"/>
        <v>593510</v>
      </c>
      <c r="R7" s="68">
        <f t="shared" si="1"/>
        <v>-0.04442580377167715</v>
      </c>
    </row>
    <row r="8" spans="1:18" ht="12.75">
      <c r="A8" s="10" t="s">
        <v>21</v>
      </c>
      <c r="B8" s="26" t="s">
        <v>104</v>
      </c>
      <c r="C8" s="29" t="s">
        <v>105</v>
      </c>
      <c r="D8" s="16">
        <f>'2014 pax'!P8</f>
        <v>123500</v>
      </c>
      <c r="E8" s="14">
        <v>8400</v>
      </c>
      <c r="F8" s="14">
        <v>9200</v>
      </c>
      <c r="G8" s="14">
        <v>11100</v>
      </c>
      <c r="H8" s="14">
        <v>10600</v>
      </c>
      <c r="I8" s="14">
        <v>10600</v>
      </c>
      <c r="J8" s="14">
        <v>9900</v>
      </c>
      <c r="K8" s="14">
        <v>10400</v>
      </c>
      <c r="L8" s="14">
        <v>11100</v>
      </c>
      <c r="M8" s="14">
        <v>10500</v>
      </c>
      <c r="N8" s="14">
        <v>11300</v>
      </c>
      <c r="O8" s="14">
        <v>11700</v>
      </c>
      <c r="P8" s="14">
        <v>10900</v>
      </c>
      <c r="Q8" s="16">
        <f t="shared" si="0"/>
        <v>125700</v>
      </c>
      <c r="R8" s="68">
        <f t="shared" si="1"/>
        <v>0.017813765182186136</v>
      </c>
    </row>
    <row r="9" spans="1:18" ht="12.75">
      <c r="A9" s="10" t="s">
        <v>21</v>
      </c>
      <c r="B9" s="10" t="s">
        <v>68</v>
      </c>
      <c r="C9" s="28" t="s">
        <v>109</v>
      </c>
      <c r="D9" s="16">
        <f>'2014 pax'!P9</f>
        <v>275400</v>
      </c>
      <c r="E9" s="14">
        <v>22600</v>
      </c>
      <c r="F9" s="14">
        <v>22600</v>
      </c>
      <c r="G9" s="14">
        <v>27800</v>
      </c>
      <c r="H9" s="14">
        <v>25600</v>
      </c>
      <c r="I9" s="14">
        <v>22800</v>
      </c>
      <c r="J9" s="14">
        <v>23600</v>
      </c>
      <c r="K9" s="14">
        <v>29300</v>
      </c>
      <c r="L9" s="14">
        <v>30900</v>
      </c>
      <c r="M9" s="14">
        <v>29100</v>
      </c>
      <c r="N9" s="14">
        <v>30800</v>
      </c>
      <c r="O9" s="14">
        <v>28100</v>
      </c>
      <c r="P9" s="14">
        <v>23700</v>
      </c>
      <c r="Q9" s="16">
        <f t="shared" si="0"/>
        <v>316900</v>
      </c>
      <c r="R9" s="68">
        <f t="shared" si="1"/>
        <v>0.15068990559186646</v>
      </c>
    </row>
    <row r="10" spans="1:18" ht="12.75">
      <c r="A10" s="10" t="s">
        <v>21</v>
      </c>
      <c r="B10" s="10" t="s">
        <v>64</v>
      </c>
      <c r="C10" s="28" t="s">
        <v>108</v>
      </c>
      <c r="D10" s="16">
        <f>'2014 pax'!P10</f>
        <v>414300</v>
      </c>
      <c r="E10" s="14">
        <v>45400</v>
      </c>
      <c r="F10" s="14">
        <v>31400</v>
      </c>
      <c r="G10" s="14">
        <v>36100</v>
      </c>
      <c r="H10" s="14">
        <v>39800</v>
      </c>
      <c r="I10" s="14">
        <v>32200</v>
      </c>
      <c r="J10" s="14">
        <v>32400</v>
      </c>
      <c r="K10" s="14">
        <v>37500</v>
      </c>
      <c r="L10" s="14">
        <v>34200</v>
      </c>
      <c r="M10" s="14">
        <v>41600</v>
      </c>
      <c r="N10" s="14">
        <v>44100</v>
      </c>
      <c r="O10" s="14">
        <v>36700</v>
      </c>
      <c r="P10" s="14">
        <v>43200</v>
      </c>
      <c r="Q10" s="16">
        <f t="shared" si="0"/>
        <v>454600</v>
      </c>
      <c r="R10" s="68">
        <f t="shared" si="1"/>
        <v>0.0972725078445571</v>
      </c>
    </row>
    <row r="11" spans="1:18" ht="12.75">
      <c r="A11" s="10" t="s">
        <v>21</v>
      </c>
      <c r="B11" s="10" t="s">
        <v>26</v>
      </c>
      <c r="C11" s="28" t="s">
        <v>27</v>
      </c>
      <c r="D11" s="16">
        <f>'2014 pax'!P11</f>
        <v>21948351</v>
      </c>
      <c r="E11" s="14">
        <v>1796865</v>
      </c>
      <c r="F11" s="14">
        <v>1579548</v>
      </c>
      <c r="G11" s="14">
        <v>1804641</v>
      </c>
      <c r="H11" s="14">
        <v>1805547</v>
      </c>
      <c r="I11" s="14">
        <v>1721060</v>
      </c>
      <c r="J11" s="14">
        <v>1745990</v>
      </c>
      <c r="K11" s="14">
        <v>1991419</v>
      </c>
      <c r="L11" s="14">
        <v>1855265</v>
      </c>
      <c r="M11" s="14">
        <v>1907675</v>
      </c>
      <c r="N11" s="14">
        <v>1972094</v>
      </c>
      <c r="O11" s="14">
        <v>1857076</v>
      </c>
      <c r="P11" s="14">
        <v>1988171</v>
      </c>
      <c r="Q11" s="16">
        <f t="shared" si="0"/>
        <v>22025351</v>
      </c>
      <c r="R11" s="68">
        <f t="shared" si="1"/>
        <v>0.0035082362223932684</v>
      </c>
    </row>
    <row r="12" spans="1:18" ht="12.75">
      <c r="A12" s="36" t="s">
        <v>21</v>
      </c>
      <c r="B12" s="36" t="s">
        <v>438</v>
      </c>
      <c r="C12" s="37" t="s">
        <v>439</v>
      </c>
      <c r="D12" s="16">
        <f>'2014 pax'!P12</f>
        <v>0</v>
      </c>
      <c r="E12" s="54">
        <v>4600</v>
      </c>
      <c r="F12" s="54">
        <v>4800</v>
      </c>
      <c r="G12" s="54">
        <v>5900</v>
      </c>
      <c r="H12" s="54">
        <v>5700</v>
      </c>
      <c r="I12" s="54">
        <v>5200</v>
      </c>
      <c r="J12" s="54">
        <v>5400</v>
      </c>
      <c r="K12" s="54">
        <v>6300</v>
      </c>
      <c r="L12" s="54">
        <v>6000</v>
      </c>
      <c r="M12" s="54">
        <v>6600</v>
      </c>
      <c r="N12" s="54">
        <v>6900</v>
      </c>
      <c r="O12" s="54">
        <v>6300</v>
      </c>
      <c r="P12" s="54">
        <v>6700</v>
      </c>
      <c r="Q12" s="16">
        <f t="shared" si="0"/>
        <v>70400</v>
      </c>
      <c r="R12" s="80"/>
    </row>
    <row r="13" spans="1:18" ht="12.75">
      <c r="A13" s="10" t="s">
        <v>21</v>
      </c>
      <c r="B13" s="10" t="s">
        <v>65</v>
      </c>
      <c r="C13" s="28" t="s">
        <v>112</v>
      </c>
      <c r="D13" s="16">
        <f>'2014 pax'!P13</f>
        <v>400900</v>
      </c>
      <c r="E13" s="14">
        <v>22900</v>
      </c>
      <c r="F13" s="14">
        <v>18900</v>
      </c>
      <c r="G13" s="14">
        <v>25700</v>
      </c>
      <c r="H13" s="14">
        <v>31900</v>
      </c>
      <c r="I13" s="14">
        <v>36100</v>
      </c>
      <c r="J13" s="14">
        <v>39200</v>
      </c>
      <c r="K13" s="14">
        <v>47000</v>
      </c>
      <c r="L13" s="14">
        <v>43300</v>
      </c>
      <c r="M13" s="14">
        <v>37800</v>
      </c>
      <c r="N13" s="14">
        <v>34500</v>
      </c>
      <c r="O13" s="14">
        <v>26500</v>
      </c>
      <c r="P13" s="14">
        <v>25900</v>
      </c>
      <c r="Q13" s="16">
        <f t="shared" si="0"/>
        <v>389700</v>
      </c>
      <c r="R13" s="68">
        <f t="shared" si="1"/>
        <v>-0.0279371414317785</v>
      </c>
    </row>
    <row r="14" spans="1:18" ht="12.75">
      <c r="A14" s="10" t="s">
        <v>21</v>
      </c>
      <c r="B14" s="26" t="s">
        <v>96</v>
      </c>
      <c r="C14" s="29" t="s">
        <v>97</v>
      </c>
      <c r="D14" s="16">
        <f>'2014 pax'!P14</f>
        <v>159000</v>
      </c>
      <c r="E14" s="14">
        <v>11900</v>
      </c>
      <c r="F14" s="14">
        <v>10200</v>
      </c>
      <c r="G14" s="14">
        <v>13500</v>
      </c>
      <c r="H14" s="14">
        <v>13200</v>
      </c>
      <c r="I14" s="14">
        <v>13100</v>
      </c>
      <c r="J14" s="14">
        <v>12600</v>
      </c>
      <c r="K14" s="14">
        <v>13900</v>
      </c>
      <c r="L14" s="14">
        <v>13100</v>
      </c>
      <c r="M14" s="14">
        <v>14000</v>
      </c>
      <c r="N14" s="14">
        <v>14700</v>
      </c>
      <c r="O14" s="14">
        <v>13700</v>
      </c>
      <c r="P14" s="14">
        <v>15100</v>
      </c>
      <c r="Q14" s="16">
        <f t="shared" si="0"/>
        <v>159000</v>
      </c>
      <c r="R14" s="68">
        <f t="shared" si="1"/>
        <v>0</v>
      </c>
    </row>
    <row r="15" spans="1:18" ht="12.75">
      <c r="A15" s="10" t="s">
        <v>21</v>
      </c>
      <c r="B15" s="10" t="s">
        <v>28</v>
      </c>
      <c r="C15" s="28" t="s">
        <v>29</v>
      </c>
      <c r="D15" s="16">
        <f>'2014 pax'!P15</f>
        <v>4318663</v>
      </c>
      <c r="E15" s="14">
        <v>360636</v>
      </c>
      <c r="F15" s="14">
        <v>329225</v>
      </c>
      <c r="G15" s="14">
        <v>323345</v>
      </c>
      <c r="H15" s="14">
        <v>353413</v>
      </c>
      <c r="I15" s="14">
        <v>327309</v>
      </c>
      <c r="J15" s="14">
        <v>356288</v>
      </c>
      <c r="K15" s="14">
        <v>441507</v>
      </c>
      <c r="L15" s="14">
        <v>428437</v>
      </c>
      <c r="M15" s="14">
        <v>401925</v>
      </c>
      <c r="N15" s="14">
        <v>414609</v>
      </c>
      <c r="O15" s="14">
        <v>377719</v>
      </c>
      <c r="P15" s="14">
        <v>406319</v>
      </c>
      <c r="Q15" s="16">
        <f t="shared" si="0"/>
        <v>4520732</v>
      </c>
      <c r="R15" s="68">
        <f t="shared" si="1"/>
        <v>0.04678971246425112</v>
      </c>
    </row>
    <row r="16" spans="1:18" ht="12.75">
      <c r="A16" s="10" t="s">
        <v>21</v>
      </c>
      <c r="B16" s="10" t="s">
        <v>30</v>
      </c>
      <c r="C16" s="28" t="s">
        <v>31</v>
      </c>
      <c r="D16" s="16">
        <f>'2014 pax'!P16</f>
        <v>2811822</v>
      </c>
      <c r="E16" s="14">
        <v>181151</v>
      </c>
      <c r="F16" s="14">
        <v>205201</v>
      </c>
      <c r="G16" s="14">
        <v>251787</v>
      </c>
      <c r="H16" s="14">
        <v>231630</v>
      </c>
      <c r="I16" s="14">
        <v>242187</v>
      </c>
      <c r="J16" s="14">
        <v>236598</v>
      </c>
      <c r="K16" s="14">
        <v>246076</v>
      </c>
      <c r="L16" s="14">
        <v>240361</v>
      </c>
      <c r="M16" s="14">
        <v>242177</v>
      </c>
      <c r="N16" s="14">
        <v>248294</v>
      </c>
      <c r="O16" s="14">
        <v>248958</v>
      </c>
      <c r="P16" s="14">
        <v>221578</v>
      </c>
      <c r="Q16" s="16">
        <f t="shared" si="0"/>
        <v>2795998</v>
      </c>
      <c r="R16" s="68">
        <f t="shared" si="1"/>
        <v>-0.005627667754217747</v>
      </c>
    </row>
    <row r="17" spans="1:18" ht="12.75">
      <c r="A17" s="10" t="s">
        <v>21</v>
      </c>
      <c r="B17" s="10" t="s">
        <v>66</v>
      </c>
      <c r="C17" s="28" t="s">
        <v>111</v>
      </c>
      <c r="D17" s="16">
        <f>'2014 pax'!P17</f>
        <v>361600</v>
      </c>
      <c r="E17" s="14">
        <v>29200</v>
      </c>
      <c r="F17" s="14">
        <v>24700</v>
      </c>
      <c r="G17" s="14">
        <v>31400</v>
      </c>
      <c r="H17" s="14">
        <v>28900</v>
      </c>
      <c r="I17" s="14">
        <v>30500</v>
      </c>
      <c r="J17" s="14">
        <v>27300</v>
      </c>
      <c r="K17" s="14">
        <v>29000</v>
      </c>
      <c r="L17" s="14">
        <v>28500</v>
      </c>
      <c r="M17" s="14">
        <v>30500</v>
      </c>
      <c r="N17" s="14">
        <v>32400</v>
      </c>
      <c r="O17" s="14">
        <v>32000</v>
      </c>
      <c r="P17" s="14">
        <v>32300</v>
      </c>
      <c r="Q17" s="16">
        <f t="shared" si="0"/>
        <v>356700</v>
      </c>
      <c r="R17" s="68">
        <f t="shared" si="1"/>
        <v>-0.013550884955752185</v>
      </c>
    </row>
    <row r="18" spans="1:18" ht="12.75">
      <c r="A18" s="10" t="s">
        <v>21</v>
      </c>
      <c r="B18" s="10" t="s">
        <v>32</v>
      </c>
      <c r="C18" s="28" t="s">
        <v>33</v>
      </c>
      <c r="D18" s="16">
        <f>'2014 pax'!P18</f>
        <v>2079311</v>
      </c>
      <c r="E18" s="14">
        <v>150106</v>
      </c>
      <c r="F18" s="14">
        <v>121314</v>
      </c>
      <c r="G18" s="14">
        <v>146067</v>
      </c>
      <c r="H18" s="14">
        <v>164090</v>
      </c>
      <c r="I18" s="14">
        <v>168771</v>
      </c>
      <c r="J18" s="14">
        <v>192663</v>
      </c>
      <c r="K18" s="14">
        <v>222845</v>
      </c>
      <c r="L18" s="14">
        <v>198680</v>
      </c>
      <c r="M18" s="14">
        <v>183755</v>
      </c>
      <c r="N18" s="14">
        <v>174869</v>
      </c>
      <c r="O18" s="14">
        <v>151920</v>
      </c>
      <c r="P18" s="14">
        <v>156269</v>
      </c>
      <c r="Q18" s="16">
        <f t="shared" si="0"/>
        <v>2031349</v>
      </c>
      <c r="R18" s="68">
        <f t="shared" si="1"/>
        <v>-0.023066294556225553</v>
      </c>
    </row>
    <row r="19" spans="1:18" ht="12.75">
      <c r="A19" s="10" t="s">
        <v>21</v>
      </c>
      <c r="B19" s="26" t="s">
        <v>100</v>
      </c>
      <c r="C19" s="29" t="s">
        <v>101</v>
      </c>
      <c r="D19" s="16">
        <f>'2014 pax'!P19</f>
        <v>135900</v>
      </c>
      <c r="E19" s="14">
        <v>13200</v>
      </c>
      <c r="F19" s="14">
        <v>11800</v>
      </c>
      <c r="G19" s="14">
        <v>12900</v>
      </c>
      <c r="H19" s="14">
        <v>12600</v>
      </c>
      <c r="I19" s="14">
        <v>11000</v>
      </c>
      <c r="J19" s="14">
        <v>10500</v>
      </c>
      <c r="K19" s="14">
        <v>12700</v>
      </c>
      <c r="L19" s="14">
        <v>11300</v>
      </c>
      <c r="M19" s="14">
        <v>11200</v>
      </c>
      <c r="N19" s="14">
        <v>12600</v>
      </c>
      <c r="O19" s="14">
        <v>10900</v>
      </c>
      <c r="P19" s="14">
        <v>13500</v>
      </c>
      <c r="Q19" s="16">
        <f t="shared" si="0"/>
        <v>144200</v>
      </c>
      <c r="R19" s="68">
        <f t="shared" si="1"/>
        <v>0.06107431935246499</v>
      </c>
    </row>
    <row r="20" spans="1:18" ht="12.75">
      <c r="A20" s="10" t="s">
        <v>21</v>
      </c>
      <c r="B20" s="26" t="s">
        <v>86</v>
      </c>
      <c r="C20" s="29" t="s">
        <v>87</v>
      </c>
      <c r="D20" s="16">
        <f>'2014 pax'!P20</f>
        <v>211700</v>
      </c>
      <c r="E20" s="14">
        <v>12700</v>
      </c>
      <c r="F20" s="14">
        <v>14800</v>
      </c>
      <c r="G20" s="14">
        <v>18000</v>
      </c>
      <c r="H20" s="14">
        <v>15700</v>
      </c>
      <c r="I20" s="14">
        <v>17400</v>
      </c>
      <c r="J20" s="14">
        <v>16500</v>
      </c>
      <c r="K20" s="14">
        <v>17100</v>
      </c>
      <c r="L20" s="14">
        <v>17300</v>
      </c>
      <c r="M20" s="14">
        <v>17900</v>
      </c>
      <c r="N20" s="14">
        <v>17800</v>
      </c>
      <c r="O20" s="14">
        <v>17200</v>
      </c>
      <c r="P20" s="14">
        <v>15600</v>
      </c>
      <c r="Q20" s="16">
        <f t="shared" si="0"/>
        <v>198000</v>
      </c>
      <c r="R20" s="68">
        <f t="shared" si="1"/>
        <v>-0.06471421823334911</v>
      </c>
    </row>
    <row r="21" spans="1:18" ht="12.75">
      <c r="A21" s="10" t="s">
        <v>21</v>
      </c>
      <c r="B21" s="26" t="s">
        <v>72</v>
      </c>
      <c r="C21" s="29" t="s">
        <v>73</v>
      </c>
      <c r="D21" s="16">
        <f>'2014 pax'!P21</f>
        <v>246700</v>
      </c>
      <c r="E21" s="14">
        <v>15300</v>
      </c>
      <c r="F21" s="14">
        <v>15200</v>
      </c>
      <c r="G21" s="14">
        <v>18000</v>
      </c>
      <c r="H21" s="14">
        <v>18100</v>
      </c>
      <c r="I21" s="14">
        <v>17300</v>
      </c>
      <c r="J21" s="14">
        <v>18000</v>
      </c>
      <c r="K21" s="14">
        <v>19300</v>
      </c>
      <c r="L21" s="14">
        <v>17800</v>
      </c>
      <c r="M21" s="14">
        <v>17700</v>
      </c>
      <c r="N21" s="14">
        <v>18000</v>
      </c>
      <c r="O21" s="14">
        <v>18000</v>
      </c>
      <c r="P21" s="14">
        <v>16600</v>
      </c>
      <c r="Q21" s="16">
        <f t="shared" si="0"/>
        <v>209300</v>
      </c>
      <c r="R21" s="68">
        <f t="shared" si="1"/>
        <v>-0.1516011349817592</v>
      </c>
    </row>
    <row r="22" spans="1:18" ht="12.75">
      <c r="A22" s="10" t="s">
        <v>21</v>
      </c>
      <c r="B22" s="26" t="s">
        <v>102</v>
      </c>
      <c r="C22" s="29" t="s">
        <v>103</v>
      </c>
      <c r="D22" s="16">
        <f>'2014 pax'!P22</f>
        <v>129500</v>
      </c>
      <c r="E22" s="14">
        <v>8000</v>
      </c>
      <c r="F22" s="14">
        <v>9400</v>
      </c>
      <c r="G22" s="14">
        <v>10400</v>
      </c>
      <c r="H22" s="14">
        <v>10200</v>
      </c>
      <c r="I22" s="14">
        <v>10500</v>
      </c>
      <c r="J22" s="14">
        <v>9800</v>
      </c>
      <c r="K22" s="14">
        <v>9800</v>
      </c>
      <c r="L22" s="14">
        <v>9900</v>
      </c>
      <c r="M22" s="14">
        <v>10000</v>
      </c>
      <c r="N22" s="14">
        <v>11100</v>
      </c>
      <c r="O22" s="14">
        <v>10100</v>
      </c>
      <c r="P22" s="14">
        <v>10000</v>
      </c>
      <c r="Q22" s="16">
        <f t="shared" si="0"/>
        <v>119200</v>
      </c>
      <c r="R22" s="68">
        <f t="shared" si="1"/>
        <v>-0.07953667953667953</v>
      </c>
    </row>
    <row r="23" spans="1:18" ht="12.75">
      <c r="A23" s="10" t="s">
        <v>21</v>
      </c>
      <c r="B23" s="10" t="s">
        <v>34</v>
      </c>
      <c r="C23" s="28" t="s">
        <v>35</v>
      </c>
      <c r="D23" s="16">
        <f>'2014 pax'!P23</f>
        <v>473674</v>
      </c>
      <c r="E23" s="14">
        <v>34361</v>
      </c>
      <c r="F23" s="14">
        <v>31541</v>
      </c>
      <c r="G23" s="14">
        <v>36920</v>
      </c>
      <c r="H23" s="14">
        <v>36264</v>
      </c>
      <c r="I23" s="14">
        <v>33913</v>
      </c>
      <c r="J23" s="14">
        <v>33320</v>
      </c>
      <c r="K23" s="14">
        <v>35048</v>
      </c>
      <c r="L23" s="14">
        <v>31179</v>
      </c>
      <c r="M23" s="14">
        <v>33049</v>
      </c>
      <c r="N23" s="14">
        <v>34720</v>
      </c>
      <c r="O23" s="14">
        <v>33700</v>
      </c>
      <c r="P23" s="14">
        <v>31744</v>
      </c>
      <c r="Q23" s="16">
        <f t="shared" si="0"/>
        <v>405759</v>
      </c>
      <c r="R23" s="68">
        <f t="shared" si="1"/>
        <v>-0.1433792017294595</v>
      </c>
    </row>
    <row r="24" spans="1:18" ht="12.75">
      <c r="A24" s="10" t="s">
        <v>21</v>
      </c>
      <c r="B24" s="10" t="s">
        <v>36</v>
      </c>
      <c r="C24" s="28" t="s">
        <v>37</v>
      </c>
      <c r="D24" s="16">
        <f>'2014 pax'!P24</f>
        <v>5828953</v>
      </c>
      <c r="E24" s="14">
        <v>564122</v>
      </c>
      <c r="F24" s="14">
        <v>424657</v>
      </c>
      <c r="G24" s="14">
        <v>472805</v>
      </c>
      <c r="H24" s="14">
        <v>487419</v>
      </c>
      <c r="I24" s="14">
        <v>432575</v>
      </c>
      <c r="J24" s="14">
        <v>434120</v>
      </c>
      <c r="K24" s="14">
        <v>541122</v>
      </c>
      <c r="L24" s="14">
        <v>487662</v>
      </c>
      <c r="M24" s="14">
        <v>537670</v>
      </c>
      <c r="N24" s="14">
        <v>564093</v>
      </c>
      <c r="O24" s="14">
        <v>508994</v>
      </c>
      <c r="P24" s="14">
        <v>569119</v>
      </c>
      <c r="Q24" s="16">
        <f t="shared" si="0"/>
        <v>6024358</v>
      </c>
      <c r="R24" s="68">
        <f t="shared" si="1"/>
        <v>0.03352317302953045</v>
      </c>
    </row>
    <row r="25" spans="1:18" ht="12.75">
      <c r="A25" s="10" t="s">
        <v>21</v>
      </c>
      <c r="B25" s="10" t="s">
        <v>62</v>
      </c>
      <c r="C25" s="28" t="s">
        <v>63</v>
      </c>
      <c r="D25" s="16">
        <f>'2014 pax'!P25</f>
        <v>486600</v>
      </c>
      <c r="E25" s="14">
        <v>45500</v>
      </c>
      <c r="F25" s="14">
        <v>35700</v>
      </c>
      <c r="G25" s="14">
        <v>36900</v>
      </c>
      <c r="H25" s="14">
        <v>37700</v>
      </c>
      <c r="I25" s="14">
        <v>33300</v>
      </c>
      <c r="J25" s="14">
        <v>34400</v>
      </c>
      <c r="K25" s="14">
        <v>39000</v>
      </c>
      <c r="L25" s="14">
        <v>42200</v>
      </c>
      <c r="M25" s="14">
        <v>44900</v>
      </c>
      <c r="N25" s="14">
        <v>47700</v>
      </c>
      <c r="O25" s="14">
        <v>44000</v>
      </c>
      <c r="P25" s="14">
        <v>45600</v>
      </c>
      <c r="Q25" s="16">
        <f aca="true" t="shared" si="2" ref="Q25:Q109">SUM(E25:P25)</f>
        <v>486900</v>
      </c>
      <c r="R25" s="68">
        <f t="shared" si="1"/>
        <v>0.0006165228113439447</v>
      </c>
    </row>
    <row r="26" spans="1:18" ht="12.75">
      <c r="A26" s="10" t="s">
        <v>21</v>
      </c>
      <c r="B26" s="26" t="s">
        <v>92</v>
      </c>
      <c r="C26" s="29" t="s">
        <v>93</v>
      </c>
      <c r="D26" s="16">
        <f>'2014 pax'!P26</f>
        <v>158400</v>
      </c>
      <c r="E26" s="14">
        <v>14300</v>
      </c>
      <c r="F26" s="14">
        <v>10600</v>
      </c>
      <c r="G26" s="14">
        <v>13200</v>
      </c>
      <c r="H26" s="14">
        <v>13200</v>
      </c>
      <c r="I26" s="14">
        <v>12400</v>
      </c>
      <c r="J26" s="14">
        <v>12600</v>
      </c>
      <c r="K26" s="14">
        <v>13700</v>
      </c>
      <c r="L26" s="14">
        <v>14200</v>
      </c>
      <c r="M26" s="14">
        <v>15100</v>
      </c>
      <c r="N26" s="14">
        <v>15000</v>
      </c>
      <c r="O26" s="14">
        <v>14000</v>
      </c>
      <c r="P26" s="14">
        <v>15700</v>
      </c>
      <c r="Q26" s="16">
        <f t="shared" si="2"/>
        <v>164000</v>
      </c>
      <c r="R26" s="68">
        <f t="shared" si="1"/>
        <v>0.03535353535353525</v>
      </c>
    </row>
    <row r="27" spans="1:18" ht="12.75">
      <c r="A27" s="10" t="s">
        <v>21</v>
      </c>
      <c r="B27" s="10" t="s">
        <v>38</v>
      </c>
      <c r="C27" s="28" t="s">
        <v>39</v>
      </c>
      <c r="D27" s="16">
        <f>'2014 pax'!P27</f>
        <v>2127981</v>
      </c>
      <c r="E27" s="14">
        <v>225755</v>
      </c>
      <c r="F27" s="14">
        <v>186006</v>
      </c>
      <c r="G27" s="14">
        <v>199193</v>
      </c>
      <c r="H27" s="14">
        <v>183667</v>
      </c>
      <c r="I27" s="14">
        <v>162490</v>
      </c>
      <c r="J27" s="14">
        <v>156018</v>
      </c>
      <c r="K27" s="14">
        <v>173315</v>
      </c>
      <c r="L27" s="14">
        <v>161551</v>
      </c>
      <c r="M27" s="14">
        <v>170156</v>
      </c>
      <c r="N27" s="14">
        <v>193735</v>
      </c>
      <c r="O27" s="14">
        <v>199596</v>
      </c>
      <c r="P27" s="14">
        <v>226868</v>
      </c>
      <c r="Q27" s="16">
        <f t="shared" si="2"/>
        <v>2238350</v>
      </c>
      <c r="R27" s="68">
        <f t="shared" si="1"/>
        <v>0.051865594664614045</v>
      </c>
    </row>
    <row r="28" spans="1:18" ht="12.75">
      <c r="A28" s="10" t="s">
        <v>21</v>
      </c>
      <c r="B28" s="26" t="s">
        <v>82</v>
      </c>
      <c r="C28" s="29" t="s">
        <v>83</v>
      </c>
      <c r="D28" s="16">
        <f>'2014 pax'!P28</f>
        <v>231500</v>
      </c>
      <c r="E28" s="14">
        <v>15100</v>
      </c>
      <c r="F28" s="14">
        <v>17600</v>
      </c>
      <c r="G28" s="14">
        <v>20500</v>
      </c>
      <c r="H28" s="14">
        <v>18500</v>
      </c>
      <c r="I28" s="14">
        <v>19700</v>
      </c>
      <c r="J28" s="14">
        <v>18800</v>
      </c>
      <c r="K28" s="14">
        <v>19300</v>
      </c>
      <c r="L28" s="14">
        <v>20800</v>
      </c>
      <c r="M28" s="14">
        <v>20300</v>
      </c>
      <c r="N28" s="14">
        <v>19800</v>
      </c>
      <c r="O28" s="14">
        <v>19900</v>
      </c>
      <c r="P28" s="14">
        <v>18500</v>
      </c>
      <c r="Q28" s="16">
        <f t="shared" si="2"/>
        <v>228800</v>
      </c>
      <c r="R28" s="68">
        <f t="shared" si="1"/>
        <v>-0.011663066954643586</v>
      </c>
    </row>
    <row r="29" spans="1:18" ht="12.75">
      <c r="A29" s="10" t="s">
        <v>21</v>
      </c>
      <c r="B29" s="10" t="s">
        <v>40</v>
      </c>
      <c r="C29" s="28" t="s">
        <v>41</v>
      </c>
      <c r="D29" s="16">
        <f>'2014 pax'!P29</f>
        <v>719306</v>
      </c>
      <c r="E29" s="14">
        <v>49166</v>
      </c>
      <c r="F29" s="14">
        <v>48714</v>
      </c>
      <c r="G29" s="14">
        <v>51828</v>
      </c>
      <c r="H29" s="14">
        <v>52583</v>
      </c>
      <c r="I29" s="14">
        <v>50202</v>
      </c>
      <c r="J29" s="14">
        <v>49995</v>
      </c>
      <c r="K29" s="14">
        <v>55213</v>
      </c>
      <c r="L29" s="14">
        <v>50149</v>
      </c>
      <c r="M29" s="14">
        <v>51820</v>
      </c>
      <c r="N29" s="14">
        <v>52010</v>
      </c>
      <c r="O29" s="14">
        <v>50117</v>
      </c>
      <c r="P29" s="14">
        <v>45789</v>
      </c>
      <c r="Q29" s="16">
        <f t="shared" si="2"/>
        <v>607586</v>
      </c>
      <c r="R29" s="68">
        <f t="shared" si="1"/>
        <v>-0.15531637439420776</v>
      </c>
    </row>
    <row r="30" spans="1:18" ht="12.75">
      <c r="A30" s="10" t="s">
        <v>21</v>
      </c>
      <c r="B30" s="26" t="s">
        <v>106</v>
      </c>
      <c r="C30" s="29" t="s">
        <v>107</v>
      </c>
      <c r="D30" s="16">
        <f>'2014 pax'!P30</f>
        <v>112100</v>
      </c>
      <c r="E30" s="14">
        <v>7200</v>
      </c>
      <c r="F30" s="14">
        <v>6400</v>
      </c>
      <c r="G30" s="14">
        <v>7800</v>
      </c>
      <c r="H30" s="14">
        <v>8500</v>
      </c>
      <c r="I30" s="14">
        <v>9700</v>
      </c>
      <c r="J30" s="14">
        <v>10100</v>
      </c>
      <c r="K30" s="14">
        <v>11000</v>
      </c>
      <c r="L30" s="14">
        <v>10500</v>
      </c>
      <c r="M30" s="14">
        <v>9100</v>
      </c>
      <c r="N30" s="14">
        <v>8300</v>
      </c>
      <c r="O30" s="14">
        <v>7500</v>
      </c>
      <c r="P30" s="14">
        <v>7100</v>
      </c>
      <c r="Q30" s="16">
        <f t="shared" si="2"/>
        <v>103200</v>
      </c>
      <c r="R30" s="68">
        <f t="shared" si="1"/>
        <v>-0.07939339875111506</v>
      </c>
    </row>
    <row r="31" spans="1:18" ht="12.75">
      <c r="A31" s="10" t="s">
        <v>21</v>
      </c>
      <c r="B31" s="10" t="s">
        <v>42</v>
      </c>
      <c r="C31" s="28" t="s">
        <v>43</v>
      </c>
      <c r="D31" s="16">
        <f>'2014 pax'!P31</f>
        <v>1289182</v>
      </c>
      <c r="E31" s="14">
        <v>131117</v>
      </c>
      <c r="F31" s="14">
        <v>105078</v>
      </c>
      <c r="G31" s="14">
        <v>117067</v>
      </c>
      <c r="H31" s="14">
        <v>107596</v>
      </c>
      <c r="I31" s="14">
        <v>94902</v>
      </c>
      <c r="J31" s="14">
        <v>84871</v>
      </c>
      <c r="K31" s="14">
        <v>101133</v>
      </c>
      <c r="L31" s="14">
        <v>91516</v>
      </c>
      <c r="M31" s="14">
        <v>93194</v>
      </c>
      <c r="N31" s="14">
        <v>109365</v>
      </c>
      <c r="O31" s="14">
        <v>116155</v>
      </c>
      <c r="P31" s="14">
        <v>132786</v>
      </c>
      <c r="Q31" s="16">
        <f t="shared" si="2"/>
        <v>1284780</v>
      </c>
      <c r="R31" s="68">
        <f t="shared" si="1"/>
        <v>-0.003414568307655519</v>
      </c>
    </row>
    <row r="32" spans="1:18" ht="12.75">
      <c r="A32" s="10" t="s">
        <v>21</v>
      </c>
      <c r="B32" s="10" t="s">
        <v>44</v>
      </c>
      <c r="C32" s="28" t="s">
        <v>45</v>
      </c>
      <c r="D32" s="16">
        <f>'2014 pax'!P32</f>
        <v>972690</v>
      </c>
      <c r="E32" s="14">
        <v>70552</v>
      </c>
      <c r="F32" s="14">
        <v>61847</v>
      </c>
      <c r="G32" s="14">
        <v>75432</v>
      </c>
      <c r="H32" s="14">
        <v>76218</v>
      </c>
      <c r="I32" s="14">
        <v>74597</v>
      </c>
      <c r="J32" s="14">
        <v>72628</v>
      </c>
      <c r="K32" s="14">
        <v>80366</v>
      </c>
      <c r="L32" s="14">
        <v>74958</v>
      </c>
      <c r="M32" s="14">
        <v>72682</v>
      </c>
      <c r="N32" s="14">
        <v>72495</v>
      </c>
      <c r="O32" s="14">
        <v>67809</v>
      </c>
      <c r="P32" s="14">
        <v>69348</v>
      </c>
      <c r="Q32" s="16">
        <f t="shared" si="2"/>
        <v>868932</v>
      </c>
      <c r="R32" s="68">
        <f t="shared" si="1"/>
        <v>-0.10667119020448446</v>
      </c>
    </row>
    <row r="33" spans="1:18" ht="12.75">
      <c r="A33" s="10" t="s">
        <v>21</v>
      </c>
      <c r="B33" s="10" t="s">
        <v>46</v>
      </c>
      <c r="C33" s="28" t="s">
        <v>47</v>
      </c>
      <c r="D33" s="16">
        <f>'2014 pax'!P33</f>
        <v>31386527</v>
      </c>
      <c r="E33" s="14">
        <v>2761136</v>
      </c>
      <c r="F33" s="14">
        <v>2470962</v>
      </c>
      <c r="G33" s="14">
        <v>2761467</v>
      </c>
      <c r="H33" s="14">
        <v>2645955</v>
      </c>
      <c r="I33" s="14">
        <v>2509777</v>
      </c>
      <c r="J33" s="14">
        <v>2515890</v>
      </c>
      <c r="K33" s="14">
        <v>2910121</v>
      </c>
      <c r="L33" s="14">
        <v>2714899</v>
      </c>
      <c r="M33" s="14">
        <v>2750804</v>
      </c>
      <c r="N33" s="14">
        <v>2944991</v>
      </c>
      <c r="O33" s="14">
        <v>2815638</v>
      </c>
      <c r="P33" s="14">
        <v>2988351</v>
      </c>
      <c r="Q33" s="16">
        <f t="shared" si="2"/>
        <v>32789991</v>
      </c>
      <c r="R33" s="68">
        <f t="shared" si="1"/>
        <v>0.04471549209633796</v>
      </c>
    </row>
    <row r="34" spans="1:18" ht="12.75">
      <c r="A34" s="10" t="s">
        <v>21</v>
      </c>
      <c r="B34" s="26" t="s">
        <v>74</v>
      </c>
      <c r="C34" s="29" t="s">
        <v>75</v>
      </c>
      <c r="D34" s="16">
        <f>'2014 pax'!P34</f>
        <v>239300</v>
      </c>
      <c r="E34" s="14">
        <v>18200</v>
      </c>
      <c r="F34" s="14">
        <v>17400</v>
      </c>
      <c r="G34" s="14">
        <v>21100</v>
      </c>
      <c r="H34" s="14">
        <v>19400</v>
      </c>
      <c r="I34" s="14">
        <v>20600</v>
      </c>
      <c r="J34" s="14">
        <v>19000</v>
      </c>
      <c r="K34" s="14">
        <v>20300</v>
      </c>
      <c r="L34" s="14">
        <v>19700</v>
      </c>
      <c r="M34" s="14">
        <v>20100</v>
      </c>
      <c r="N34" s="14">
        <v>21800</v>
      </c>
      <c r="O34" s="14">
        <v>20600</v>
      </c>
      <c r="P34" s="14">
        <v>20600</v>
      </c>
      <c r="Q34" s="16">
        <f t="shared" si="2"/>
        <v>238800</v>
      </c>
      <c r="R34" s="68">
        <f t="shared" si="1"/>
        <v>-0.0020894274968658033</v>
      </c>
    </row>
    <row r="35" spans="1:18" ht="12.75">
      <c r="A35" s="10" t="s">
        <v>21</v>
      </c>
      <c r="B35" s="26" t="s">
        <v>94</v>
      </c>
      <c r="C35" s="29" t="s">
        <v>95</v>
      </c>
      <c r="D35" s="16">
        <f>'2014 pax'!P35</f>
        <v>174300</v>
      </c>
      <c r="E35" s="14">
        <v>11200</v>
      </c>
      <c r="F35" s="14">
        <v>11600</v>
      </c>
      <c r="G35" s="14">
        <v>13100</v>
      </c>
      <c r="H35" s="14">
        <v>12700</v>
      </c>
      <c r="I35" s="14">
        <v>12000</v>
      </c>
      <c r="J35" s="14">
        <v>12000</v>
      </c>
      <c r="K35" s="14">
        <v>11900</v>
      </c>
      <c r="L35" s="14">
        <v>10900</v>
      </c>
      <c r="M35" s="14">
        <v>11400</v>
      </c>
      <c r="N35" s="14">
        <v>11000</v>
      </c>
      <c r="O35" s="14">
        <v>11200</v>
      </c>
      <c r="P35" s="14">
        <v>10000</v>
      </c>
      <c r="Q35" s="16">
        <f t="shared" si="2"/>
        <v>139000</v>
      </c>
      <c r="R35" s="68">
        <f t="shared" si="1"/>
        <v>-0.20252438324727484</v>
      </c>
    </row>
    <row r="36" spans="1:18" ht="12.75">
      <c r="A36" s="10" t="s">
        <v>21</v>
      </c>
      <c r="B36" s="26" t="s">
        <v>78</v>
      </c>
      <c r="C36" s="29" t="s">
        <v>79</v>
      </c>
      <c r="D36" s="16">
        <f>'2014 pax'!P36</f>
        <v>239200</v>
      </c>
      <c r="E36" s="14">
        <v>15700</v>
      </c>
      <c r="F36" s="14">
        <v>15200</v>
      </c>
      <c r="G36" s="14">
        <v>17600</v>
      </c>
      <c r="H36" s="14">
        <v>17000</v>
      </c>
      <c r="I36" s="14">
        <v>16700</v>
      </c>
      <c r="J36" s="14">
        <v>16400</v>
      </c>
      <c r="K36" s="14">
        <v>18300</v>
      </c>
      <c r="L36" s="14">
        <v>17700</v>
      </c>
      <c r="M36" s="14">
        <v>17700</v>
      </c>
      <c r="N36" s="14">
        <v>17700</v>
      </c>
      <c r="O36" s="14">
        <v>16700</v>
      </c>
      <c r="P36" s="14">
        <v>15500</v>
      </c>
      <c r="Q36" s="16">
        <f t="shared" si="2"/>
        <v>202200</v>
      </c>
      <c r="R36" s="68">
        <f t="shared" si="1"/>
        <v>-0.1546822742474916</v>
      </c>
    </row>
    <row r="37" spans="1:18" ht="12.75">
      <c r="A37" s="10" t="s">
        <v>21</v>
      </c>
      <c r="B37" s="10" t="s">
        <v>67</v>
      </c>
      <c r="C37" s="28" t="s">
        <v>110</v>
      </c>
      <c r="D37" s="16">
        <f>'2014 pax'!P37</f>
        <v>370200</v>
      </c>
      <c r="E37" s="14">
        <v>25200</v>
      </c>
      <c r="F37" s="14">
        <v>27000</v>
      </c>
      <c r="G37" s="14">
        <v>29100</v>
      </c>
      <c r="H37" s="14">
        <v>28000</v>
      </c>
      <c r="I37" s="14">
        <v>26800</v>
      </c>
      <c r="J37" s="14">
        <v>30500</v>
      </c>
      <c r="K37" s="14">
        <v>29000</v>
      </c>
      <c r="L37" s="14">
        <v>27500</v>
      </c>
      <c r="M37" s="14">
        <v>29500</v>
      </c>
      <c r="N37" s="14">
        <v>26800</v>
      </c>
      <c r="O37" s="14">
        <v>26800</v>
      </c>
      <c r="P37" s="14">
        <v>25100</v>
      </c>
      <c r="Q37" s="16">
        <f t="shared" si="2"/>
        <v>331300</v>
      </c>
      <c r="R37" s="68">
        <f t="shared" si="1"/>
        <v>-0.10507833603457595</v>
      </c>
    </row>
    <row r="38" spans="1:18" ht="12.75">
      <c r="A38" s="10" t="s">
        <v>21</v>
      </c>
      <c r="B38" s="26" t="s">
        <v>90</v>
      </c>
      <c r="C38" s="29" t="s">
        <v>91</v>
      </c>
      <c r="D38" s="16">
        <f>'2014 pax'!P38</f>
        <v>189600</v>
      </c>
      <c r="E38" s="14">
        <v>13800</v>
      </c>
      <c r="F38" s="14">
        <v>13500</v>
      </c>
      <c r="G38" s="14">
        <v>14300</v>
      </c>
      <c r="H38" s="14">
        <v>14400</v>
      </c>
      <c r="I38" s="14">
        <v>13800</v>
      </c>
      <c r="J38" s="14">
        <v>14000</v>
      </c>
      <c r="K38" s="14">
        <v>14700</v>
      </c>
      <c r="L38" s="14">
        <v>13500</v>
      </c>
      <c r="M38" s="14">
        <v>14100</v>
      </c>
      <c r="N38" s="14">
        <v>13900</v>
      </c>
      <c r="O38" s="14">
        <v>13700</v>
      </c>
      <c r="P38" s="14">
        <v>13300</v>
      </c>
      <c r="Q38" s="16">
        <f t="shared" si="2"/>
        <v>167000</v>
      </c>
      <c r="R38" s="68">
        <f t="shared" si="1"/>
        <v>-0.11919831223628696</v>
      </c>
    </row>
    <row r="39" spans="1:18" ht="12.75">
      <c r="A39" s="10" t="s">
        <v>21</v>
      </c>
      <c r="B39" s="10" t="s">
        <v>49</v>
      </c>
      <c r="C39" s="28" t="s">
        <v>48</v>
      </c>
      <c r="D39" s="16">
        <f>'2014 pax'!P39</f>
        <v>12895390</v>
      </c>
      <c r="E39" s="14">
        <v>1133052</v>
      </c>
      <c r="F39" s="14">
        <v>929116</v>
      </c>
      <c r="G39" s="14">
        <v>1038399</v>
      </c>
      <c r="H39" s="14">
        <v>1065541</v>
      </c>
      <c r="I39" s="14">
        <v>966755</v>
      </c>
      <c r="J39" s="14">
        <v>975771</v>
      </c>
      <c r="K39" s="14">
        <v>1151145</v>
      </c>
      <c r="L39" s="14">
        <v>1020257</v>
      </c>
      <c r="M39" s="14">
        <v>1053970</v>
      </c>
      <c r="N39" s="14">
        <v>1109350</v>
      </c>
      <c r="O39" s="14">
        <v>1017149</v>
      </c>
      <c r="P39" s="14">
        <v>1133526</v>
      </c>
      <c r="Q39" s="16">
        <f t="shared" si="2"/>
        <v>12594031</v>
      </c>
      <c r="R39" s="68">
        <f t="shared" si="1"/>
        <v>-0.023369514221749044</v>
      </c>
    </row>
    <row r="40" spans="1:18" ht="12.75">
      <c r="A40" s="10" t="s">
        <v>21</v>
      </c>
      <c r="B40" s="10" t="s">
        <v>51</v>
      </c>
      <c r="C40" s="28" t="s">
        <v>50</v>
      </c>
      <c r="D40" s="16">
        <f>'2014 pax'!P40</f>
        <v>516347</v>
      </c>
      <c r="E40" s="14">
        <v>35692</v>
      </c>
      <c r="F40" s="14">
        <v>34477</v>
      </c>
      <c r="G40" s="14">
        <v>36913</v>
      </c>
      <c r="H40" s="14">
        <v>35217</v>
      </c>
      <c r="I40" s="14">
        <v>33890</v>
      </c>
      <c r="J40" s="14">
        <v>35092</v>
      </c>
      <c r="K40" s="14">
        <v>37460</v>
      </c>
      <c r="L40" s="14">
        <v>35708</v>
      </c>
      <c r="M40" s="14">
        <v>36334</v>
      </c>
      <c r="N40" s="14">
        <v>35177</v>
      </c>
      <c r="O40" s="14">
        <v>32858</v>
      </c>
      <c r="P40" s="14">
        <v>31034</v>
      </c>
      <c r="Q40" s="16">
        <f t="shared" si="2"/>
        <v>419852</v>
      </c>
      <c r="R40" s="68">
        <f t="shared" si="1"/>
        <v>-0.18688014068058878</v>
      </c>
    </row>
    <row r="41" spans="1:18" ht="12.75">
      <c r="A41" s="10" t="s">
        <v>21</v>
      </c>
      <c r="B41" s="26" t="s">
        <v>88</v>
      </c>
      <c r="C41" s="29" t="s">
        <v>89</v>
      </c>
      <c r="D41" s="16">
        <f>'2014 pax'!P41</f>
        <v>190900</v>
      </c>
      <c r="E41" s="14">
        <v>15900</v>
      </c>
      <c r="F41" s="14">
        <v>15600</v>
      </c>
      <c r="G41" s="14">
        <v>17700</v>
      </c>
      <c r="H41" s="14">
        <v>15500</v>
      </c>
      <c r="I41" s="14">
        <v>14900</v>
      </c>
      <c r="J41" s="14">
        <v>14300</v>
      </c>
      <c r="K41" s="14">
        <v>14600</v>
      </c>
      <c r="L41" s="14">
        <v>14400</v>
      </c>
      <c r="M41" s="14">
        <v>14400</v>
      </c>
      <c r="N41" s="14">
        <v>16000</v>
      </c>
      <c r="O41" s="14">
        <v>16500</v>
      </c>
      <c r="P41" s="14">
        <v>16200</v>
      </c>
      <c r="Q41" s="16">
        <f t="shared" si="2"/>
        <v>186000</v>
      </c>
      <c r="R41" s="68">
        <f t="shared" si="1"/>
        <v>-0.02566788894709271</v>
      </c>
    </row>
    <row r="42" spans="1:18" ht="12.75">
      <c r="A42" s="10" t="s">
        <v>21</v>
      </c>
      <c r="B42" s="26" t="s">
        <v>76</v>
      </c>
      <c r="C42" s="29" t="s">
        <v>77</v>
      </c>
      <c r="D42" s="16">
        <f>'2014 pax'!P42</f>
        <v>231600</v>
      </c>
      <c r="E42" s="14">
        <v>18100</v>
      </c>
      <c r="F42" s="14">
        <v>15400</v>
      </c>
      <c r="G42" s="14">
        <v>19100</v>
      </c>
      <c r="H42" s="14">
        <v>18200</v>
      </c>
      <c r="I42" s="14">
        <v>18000</v>
      </c>
      <c r="J42" s="14">
        <v>17400</v>
      </c>
      <c r="K42" s="14">
        <v>17300</v>
      </c>
      <c r="L42" s="14">
        <v>17900</v>
      </c>
      <c r="M42" s="14">
        <v>18700</v>
      </c>
      <c r="N42" s="14">
        <v>19600</v>
      </c>
      <c r="O42" s="14">
        <v>19200</v>
      </c>
      <c r="P42" s="14">
        <v>20400</v>
      </c>
      <c r="Q42" s="16">
        <f t="shared" si="2"/>
        <v>219300</v>
      </c>
      <c r="R42" s="68">
        <f t="shared" si="1"/>
        <v>-0.05310880829015541</v>
      </c>
    </row>
    <row r="43" spans="1:18" ht="12.75">
      <c r="A43" s="10" t="s">
        <v>21</v>
      </c>
      <c r="B43" s="26" t="s">
        <v>113</v>
      </c>
      <c r="C43" s="29" t="s">
        <v>69</v>
      </c>
      <c r="D43" s="16">
        <f>'2014 pax'!P43</f>
        <v>264200</v>
      </c>
      <c r="E43" s="14">
        <v>24800</v>
      </c>
      <c r="F43" s="14">
        <v>20800</v>
      </c>
      <c r="G43" s="14">
        <v>21200</v>
      </c>
      <c r="H43" s="14">
        <v>24800</v>
      </c>
      <c r="I43" s="14">
        <v>20700</v>
      </c>
      <c r="J43" s="14">
        <v>21600</v>
      </c>
      <c r="K43" s="14">
        <v>30700</v>
      </c>
      <c r="L43" s="14">
        <v>29900</v>
      </c>
      <c r="M43" s="14">
        <v>30500</v>
      </c>
      <c r="N43" s="14">
        <v>32200</v>
      </c>
      <c r="O43" s="14">
        <v>30200</v>
      </c>
      <c r="P43" s="14">
        <v>31700</v>
      </c>
      <c r="Q43" s="16">
        <f t="shared" si="2"/>
        <v>319100</v>
      </c>
      <c r="R43" s="68">
        <f t="shared" si="1"/>
        <v>0.20779712339137024</v>
      </c>
    </row>
    <row r="44" spans="1:18" ht="12.75">
      <c r="A44" s="10" t="s">
        <v>21</v>
      </c>
      <c r="B44" s="10" t="s">
        <v>53</v>
      </c>
      <c r="C44" s="28" t="s">
        <v>52</v>
      </c>
      <c r="D44" s="16">
        <f>'2014 pax'!P44</f>
        <v>651550</v>
      </c>
      <c r="E44" s="14">
        <v>44647</v>
      </c>
      <c r="F44" s="14">
        <v>39612</v>
      </c>
      <c r="G44" s="14">
        <v>55559</v>
      </c>
      <c r="H44" s="14">
        <v>52296</v>
      </c>
      <c r="I44" s="14">
        <v>55782</v>
      </c>
      <c r="J44" s="14">
        <v>52755</v>
      </c>
      <c r="K44" s="14">
        <v>56302</v>
      </c>
      <c r="L44" s="14">
        <v>51461</v>
      </c>
      <c r="M44" s="14">
        <v>52126</v>
      </c>
      <c r="N44" s="14">
        <v>53146</v>
      </c>
      <c r="O44" s="14">
        <v>51476</v>
      </c>
      <c r="P44" s="14">
        <v>49303</v>
      </c>
      <c r="Q44" s="16">
        <f t="shared" si="2"/>
        <v>614465</v>
      </c>
      <c r="R44" s="68">
        <f t="shared" si="1"/>
        <v>-0.05691811833320548</v>
      </c>
    </row>
    <row r="45" spans="1:18" ht="12.75">
      <c r="A45" s="10" t="s">
        <v>21</v>
      </c>
      <c r="B45" s="26" t="s">
        <v>80</v>
      </c>
      <c r="C45" s="29" t="s">
        <v>81</v>
      </c>
      <c r="D45" s="16">
        <f>'2014 pax'!P45</f>
        <v>250700</v>
      </c>
      <c r="E45" s="14">
        <v>14000</v>
      </c>
      <c r="F45" s="14">
        <v>14600</v>
      </c>
      <c r="G45" s="14">
        <v>15900</v>
      </c>
      <c r="H45" s="14">
        <v>14500</v>
      </c>
      <c r="I45" s="14">
        <v>13700</v>
      </c>
      <c r="J45" s="14">
        <v>13900</v>
      </c>
      <c r="K45" s="14">
        <v>12500</v>
      </c>
      <c r="L45" s="14">
        <v>11000</v>
      </c>
      <c r="M45" s="14">
        <v>11200</v>
      </c>
      <c r="N45" s="14">
        <v>10200</v>
      </c>
      <c r="O45" s="14">
        <v>9600</v>
      </c>
      <c r="P45" s="14">
        <v>8000</v>
      </c>
      <c r="Q45" s="16">
        <f t="shared" si="2"/>
        <v>149100</v>
      </c>
      <c r="R45" s="68">
        <f t="shared" si="1"/>
        <v>-0.40526525727961704</v>
      </c>
    </row>
    <row r="46" spans="1:18" ht="12.75">
      <c r="A46" s="10" t="s">
        <v>21</v>
      </c>
      <c r="B46" s="10" t="s">
        <v>55</v>
      </c>
      <c r="C46" s="28" t="s">
        <v>54</v>
      </c>
      <c r="D46" s="16">
        <f>'2014 pax'!P46</f>
        <v>872348</v>
      </c>
      <c r="E46" s="14">
        <v>79938</v>
      </c>
      <c r="F46" s="14">
        <v>52182</v>
      </c>
      <c r="G46" s="14">
        <v>64444</v>
      </c>
      <c r="H46" s="14">
        <v>74845</v>
      </c>
      <c r="I46" s="14">
        <v>59923</v>
      </c>
      <c r="J46" s="14">
        <v>65090</v>
      </c>
      <c r="K46" s="14">
        <v>82654</v>
      </c>
      <c r="L46" s="14">
        <v>77350</v>
      </c>
      <c r="M46" s="14">
        <v>89059</v>
      </c>
      <c r="N46" s="14">
        <v>90608</v>
      </c>
      <c r="O46" s="14">
        <v>79122</v>
      </c>
      <c r="P46" s="14">
        <v>86471</v>
      </c>
      <c r="Q46" s="16">
        <f t="shared" si="2"/>
        <v>901686</v>
      </c>
      <c r="R46" s="68">
        <f t="shared" si="1"/>
        <v>0.03363107383750519</v>
      </c>
    </row>
    <row r="47" spans="1:18" ht="12.75">
      <c r="A47" s="10" t="s">
        <v>21</v>
      </c>
      <c r="B47" s="10" t="s">
        <v>57</v>
      </c>
      <c r="C47" s="28" t="s">
        <v>56</v>
      </c>
      <c r="D47" s="16">
        <f>'2014 pax'!P47</f>
        <v>38732886</v>
      </c>
      <c r="E47" s="14">
        <v>3412810</v>
      </c>
      <c r="F47" s="14">
        <v>3010057</v>
      </c>
      <c r="G47" s="14">
        <v>3337568</v>
      </c>
      <c r="H47" s="14">
        <v>3213875</v>
      </c>
      <c r="I47" s="14">
        <v>3054632</v>
      </c>
      <c r="J47" s="14">
        <v>3038680</v>
      </c>
      <c r="K47" s="14">
        <v>3483763</v>
      </c>
      <c r="L47" s="14">
        <v>3265688</v>
      </c>
      <c r="M47" s="14">
        <v>3348353</v>
      </c>
      <c r="N47" s="14">
        <v>3532847</v>
      </c>
      <c r="O47" s="14">
        <v>3411540</v>
      </c>
      <c r="P47" s="14">
        <v>3691163</v>
      </c>
      <c r="Q47" s="16">
        <f t="shared" si="2"/>
        <v>39800976</v>
      </c>
      <c r="R47" s="68">
        <f t="shared" si="1"/>
        <v>0.027575791796149662</v>
      </c>
    </row>
    <row r="48" spans="1:18" ht="12.75">
      <c r="A48" s="10" t="s">
        <v>21</v>
      </c>
      <c r="B48" s="26" t="s">
        <v>98</v>
      </c>
      <c r="C48" s="29" t="s">
        <v>99</v>
      </c>
      <c r="D48" s="16">
        <f>'2014 pax'!P48</f>
        <v>156200</v>
      </c>
      <c r="E48" s="14">
        <v>11400</v>
      </c>
      <c r="F48" s="14">
        <v>11400</v>
      </c>
      <c r="G48" s="14">
        <v>14000</v>
      </c>
      <c r="H48" s="14">
        <v>12000</v>
      </c>
      <c r="I48" s="14">
        <v>13300</v>
      </c>
      <c r="J48" s="14">
        <v>13200</v>
      </c>
      <c r="K48" s="14">
        <v>13300</v>
      </c>
      <c r="L48" s="14">
        <v>13900</v>
      </c>
      <c r="M48" s="14">
        <v>13600</v>
      </c>
      <c r="N48" s="14">
        <v>13900</v>
      </c>
      <c r="O48" s="14">
        <v>14300</v>
      </c>
      <c r="P48" s="14">
        <v>14000</v>
      </c>
      <c r="Q48" s="16">
        <f t="shared" si="2"/>
        <v>158300</v>
      </c>
      <c r="R48" s="68">
        <f t="shared" si="1"/>
        <v>0.013444302176696565</v>
      </c>
    </row>
    <row r="49" spans="1:18" ht="12.75">
      <c r="A49" s="10" t="s">
        <v>21</v>
      </c>
      <c r="B49" s="10" t="s">
        <v>58</v>
      </c>
      <c r="C49" s="28" t="s">
        <v>59</v>
      </c>
      <c r="D49" s="16">
        <f>'2014 pax'!P49</f>
        <v>1497838</v>
      </c>
      <c r="E49" s="14">
        <v>111909</v>
      </c>
      <c r="F49" s="14">
        <v>98439</v>
      </c>
      <c r="G49" s="14">
        <v>117998</v>
      </c>
      <c r="H49" s="14">
        <v>123844</v>
      </c>
      <c r="I49" s="14">
        <v>124026</v>
      </c>
      <c r="J49" s="14">
        <v>127577</v>
      </c>
      <c r="K49" s="14">
        <v>145023</v>
      </c>
      <c r="L49" s="14">
        <v>131085</v>
      </c>
      <c r="M49" s="14">
        <v>137518</v>
      </c>
      <c r="N49" s="14">
        <v>139214</v>
      </c>
      <c r="O49" s="14">
        <v>122340</v>
      </c>
      <c r="P49" s="14">
        <v>132261</v>
      </c>
      <c r="Q49" s="16">
        <f t="shared" si="2"/>
        <v>1511234</v>
      </c>
      <c r="R49" s="68">
        <f t="shared" si="1"/>
        <v>0.008943557313941808</v>
      </c>
    </row>
    <row r="50" spans="1:18" ht="12.75">
      <c r="A50" s="10" t="s">
        <v>21</v>
      </c>
      <c r="B50" s="26" t="s">
        <v>84</v>
      </c>
      <c r="C50" s="29" t="s">
        <v>85</v>
      </c>
      <c r="D50" s="16">
        <f>'2014 pax'!P50</f>
        <v>211900</v>
      </c>
      <c r="E50" s="14">
        <v>12700</v>
      </c>
      <c r="F50" s="14">
        <v>15400</v>
      </c>
      <c r="G50" s="14">
        <v>18500</v>
      </c>
      <c r="H50" s="14">
        <v>17500</v>
      </c>
      <c r="I50" s="14">
        <v>18500</v>
      </c>
      <c r="J50" s="14">
        <v>17000</v>
      </c>
      <c r="K50" s="14">
        <v>17400</v>
      </c>
      <c r="L50" s="14">
        <v>18400</v>
      </c>
      <c r="M50" s="14">
        <v>18500</v>
      </c>
      <c r="N50" s="14">
        <v>19400</v>
      </c>
      <c r="O50" s="14">
        <v>19200</v>
      </c>
      <c r="P50" s="14">
        <v>17700</v>
      </c>
      <c r="Q50" s="16">
        <f t="shared" si="2"/>
        <v>210200</v>
      </c>
      <c r="R50" s="68">
        <f t="shared" si="1"/>
        <v>-0.008022652194431323</v>
      </c>
    </row>
    <row r="51" spans="1:18" ht="12.75">
      <c r="A51" s="10" t="s">
        <v>21</v>
      </c>
      <c r="B51" s="10" t="s">
        <v>60</v>
      </c>
      <c r="C51" s="28" t="s">
        <v>61</v>
      </c>
      <c r="D51" s="16">
        <f>'2014 pax'!P51</f>
        <v>1168545</v>
      </c>
      <c r="E51" s="14">
        <v>93178</v>
      </c>
      <c r="F51" s="14">
        <v>80225</v>
      </c>
      <c r="G51" s="14">
        <v>93900</v>
      </c>
      <c r="H51" s="14">
        <v>92850</v>
      </c>
      <c r="I51" s="14">
        <v>93417</v>
      </c>
      <c r="J51" s="14">
        <v>90080</v>
      </c>
      <c r="K51" s="14">
        <v>102499</v>
      </c>
      <c r="L51" s="14">
        <v>94125</v>
      </c>
      <c r="M51" s="14">
        <v>98645</v>
      </c>
      <c r="N51" s="14">
        <v>104543</v>
      </c>
      <c r="O51" s="14">
        <v>97494</v>
      </c>
      <c r="P51" s="14">
        <v>98743</v>
      </c>
      <c r="Q51" s="16">
        <f t="shared" si="2"/>
        <v>1139699</v>
      </c>
      <c r="R51" s="68">
        <f t="shared" si="1"/>
        <v>-0.024685399364166583</v>
      </c>
    </row>
    <row r="52" spans="1:18" ht="12.75">
      <c r="A52" s="30" t="s">
        <v>221</v>
      </c>
      <c r="B52" s="30"/>
      <c r="C52" s="31"/>
      <c r="D52" s="16">
        <f>'2014 pax'!P52</f>
        <v>144826826</v>
      </c>
      <c r="E52" s="32">
        <f>SUM(E5:E51)</f>
        <v>12385241</v>
      </c>
      <c r="F52" s="32">
        <f aca="true" t="shared" si="3" ref="F52:P52">SUM(F5:F51)</f>
        <v>10859130</v>
      </c>
      <c r="G52" s="32">
        <f t="shared" si="3"/>
        <v>12200750</v>
      </c>
      <c r="H52" s="32">
        <f t="shared" si="3"/>
        <v>12013986</v>
      </c>
      <c r="I52" s="32">
        <f t="shared" si="3"/>
        <v>11354829</v>
      </c>
      <c r="J52" s="32">
        <f t="shared" si="3"/>
        <v>11379639</v>
      </c>
      <c r="K52" s="32">
        <f t="shared" si="3"/>
        <v>13129639</v>
      </c>
      <c r="L52" s="32">
        <f t="shared" si="3"/>
        <v>12226350</v>
      </c>
      <c r="M52" s="32">
        <f t="shared" si="3"/>
        <v>12483423</v>
      </c>
      <c r="N52" s="32">
        <f t="shared" si="3"/>
        <v>13143209</v>
      </c>
      <c r="O52" s="32">
        <f t="shared" si="3"/>
        <v>12457305</v>
      </c>
      <c r="P52" s="32">
        <f t="shared" si="3"/>
        <v>13294981</v>
      </c>
      <c r="Q52" s="32">
        <f>SUM(Q5:Q51)</f>
        <v>146928482</v>
      </c>
      <c r="R52" s="68">
        <f t="shared" si="1"/>
        <v>0.014511510457323684</v>
      </c>
    </row>
    <row r="53" spans="1:18" ht="12.75">
      <c r="A53" s="10" t="s">
        <v>117</v>
      </c>
      <c r="B53" s="10" t="s">
        <v>117</v>
      </c>
      <c r="C53" s="28" t="s">
        <v>118</v>
      </c>
      <c r="D53" s="16">
        <f>'2014 pax'!P53</f>
        <v>8102502</v>
      </c>
      <c r="E53" s="54">
        <v>764540</v>
      </c>
      <c r="F53" s="54">
        <v>631480</v>
      </c>
      <c r="G53" s="14">
        <v>718504</v>
      </c>
      <c r="H53" s="14">
        <v>710169</v>
      </c>
      <c r="I53" s="14">
        <v>706957</v>
      </c>
      <c r="J53" s="14">
        <v>659888</v>
      </c>
      <c r="K53" s="14">
        <v>749782</v>
      </c>
      <c r="L53" s="14">
        <v>862113</v>
      </c>
      <c r="M53" s="14">
        <v>761930</v>
      </c>
      <c r="N53" s="14">
        <v>654342</v>
      </c>
      <c r="O53" s="14">
        <v>625404</v>
      </c>
      <c r="P53" s="14">
        <v>741536</v>
      </c>
      <c r="Q53" s="16">
        <f t="shared" si="2"/>
        <v>8586645</v>
      </c>
      <c r="R53" s="68">
        <f>Q53/D53-1</f>
        <v>0.059752283924150884</v>
      </c>
    </row>
    <row r="54" spans="1:18" ht="12.75">
      <c r="A54" s="10" t="s">
        <v>361</v>
      </c>
      <c r="B54" s="10" t="s">
        <v>362</v>
      </c>
      <c r="C54" s="28" t="s">
        <v>363</v>
      </c>
      <c r="D54" s="16">
        <f>'2014 pax'!P54</f>
        <v>2665894</v>
      </c>
      <c r="E54" s="54">
        <v>267782</v>
      </c>
      <c r="F54" s="54">
        <v>250286</v>
      </c>
      <c r="G54" s="14">
        <v>266611</v>
      </c>
      <c r="H54" s="14">
        <v>249495</v>
      </c>
      <c r="I54" s="14">
        <v>242565</v>
      </c>
      <c r="J54" s="14">
        <v>228000</v>
      </c>
      <c r="K54" s="14">
        <v>255409</v>
      </c>
      <c r="L54" s="14">
        <v>263089</v>
      </c>
      <c r="M54" s="14">
        <v>227363</v>
      </c>
      <c r="N54" s="14">
        <v>254096</v>
      </c>
      <c r="O54" s="14">
        <v>282678</v>
      </c>
      <c r="P54" s="14">
        <v>291694</v>
      </c>
      <c r="Q54" s="16">
        <f t="shared" si="2"/>
        <v>3079068</v>
      </c>
      <c r="R54" s="68">
        <f>Q54/D54-1</f>
        <v>0.154985156949226</v>
      </c>
    </row>
    <row r="55" spans="1:18" ht="12.75">
      <c r="A55" s="10" t="s">
        <v>361</v>
      </c>
      <c r="B55" s="10" t="s">
        <v>364</v>
      </c>
      <c r="C55" s="28" t="s">
        <v>365</v>
      </c>
      <c r="D55" s="16">
        <f>'2014 pax'!P55</f>
        <v>3018669</v>
      </c>
      <c r="E55" s="54">
        <v>399192</v>
      </c>
      <c r="F55" s="54">
        <v>376033</v>
      </c>
      <c r="G55" s="14">
        <v>316623</v>
      </c>
      <c r="H55" s="14">
        <v>239231</v>
      </c>
      <c r="I55" s="14">
        <v>198366</v>
      </c>
      <c r="J55" s="14">
        <v>176201</v>
      </c>
      <c r="K55" s="14">
        <v>229496</v>
      </c>
      <c r="L55" s="14">
        <v>264861</v>
      </c>
      <c r="M55" s="14">
        <v>201856</v>
      </c>
      <c r="N55" s="14">
        <v>240427</v>
      </c>
      <c r="O55" s="14">
        <v>309193</v>
      </c>
      <c r="P55" s="14">
        <v>345034</v>
      </c>
      <c r="Q55" s="16">
        <f t="shared" si="2"/>
        <v>3296513</v>
      </c>
      <c r="R55" s="68">
        <f>Q55/D55-1</f>
        <v>0.09204188998528817</v>
      </c>
    </row>
    <row r="56" spans="1:18" ht="12.75">
      <c r="A56" s="39"/>
      <c r="B56" s="39"/>
      <c r="C56" s="40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1"/>
      <c r="R56" s="73"/>
    </row>
    <row r="57" spans="1:18" ht="12.75">
      <c r="A57" s="10" t="s">
        <v>123</v>
      </c>
      <c r="B57" s="10" t="s">
        <v>218</v>
      </c>
      <c r="C57" s="28" t="s">
        <v>219</v>
      </c>
      <c r="D57" s="16">
        <f>'2014 pax'!P57</f>
        <v>86137000</v>
      </c>
      <c r="E57" s="54">
        <v>6976000</v>
      </c>
      <c r="F57" s="54">
        <v>6985000</v>
      </c>
      <c r="G57" s="14">
        <v>7701000</v>
      </c>
      <c r="H57" s="14">
        <v>7604000</v>
      </c>
      <c r="I57" s="14">
        <v>7748000</v>
      </c>
      <c r="J57" s="14">
        <v>7323000</v>
      </c>
      <c r="K57" s="14">
        <v>7975000</v>
      </c>
      <c r="L57" s="14">
        <v>8145000</v>
      </c>
      <c r="M57" s="14">
        <v>7475000</v>
      </c>
      <c r="N57" s="14">
        <v>7977000</v>
      </c>
      <c r="O57" s="14">
        <v>7073000</v>
      </c>
      <c r="P57" s="14">
        <v>7221000</v>
      </c>
      <c r="Q57" s="16">
        <f t="shared" si="2"/>
        <v>90203000</v>
      </c>
      <c r="R57" s="68">
        <f>Q57/D57-1</f>
        <v>0.04720387290014738</v>
      </c>
    </row>
    <row r="58" spans="1:18" ht="12.75">
      <c r="A58" s="10" t="s">
        <v>123</v>
      </c>
      <c r="B58" s="10" t="s">
        <v>310</v>
      </c>
      <c r="C58" s="28" t="s">
        <v>124</v>
      </c>
      <c r="D58" s="16">
        <f>'2014 pax'!P58</f>
        <v>29177459</v>
      </c>
      <c r="E58" s="54">
        <v>2373544</v>
      </c>
      <c r="F58" s="54">
        <v>2524216</v>
      </c>
      <c r="G58" s="14">
        <v>2707054</v>
      </c>
      <c r="H58" s="14">
        <v>2739238</v>
      </c>
      <c r="I58" s="14">
        <v>2752517</v>
      </c>
      <c r="J58" s="14">
        <v>2653215</v>
      </c>
      <c r="K58" s="14">
        <v>3000081</v>
      </c>
      <c r="L58" s="14">
        <v>3126739</v>
      </c>
      <c r="M58" s="14">
        <v>2898952</v>
      </c>
      <c r="N58" s="14">
        <v>2943508</v>
      </c>
      <c r="O58" s="14">
        <v>2622142</v>
      </c>
      <c r="P58" s="14">
        <v>2629045</v>
      </c>
      <c r="Q58" s="16">
        <f t="shared" si="2"/>
        <v>32970251</v>
      </c>
      <c r="R58" s="68">
        <f>Q58/D58-1</f>
        <v>0.1299904834070711</v>
      </c>
    </row>
    <row r="59" spans="1:17" ht="12.75">
      <c r="A59" s="46"/>
      <c r="B59" s="46"/>
      <c r="C59" s="40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8" ht="12.75">
      <c r="A60" s="36" t="s">
        <v>317</v>
      </c>
      <c r="B60" s="36" t="s">
        <v>330</v>
      </c>
      <c r="C60" s="37" t="s">
        <v>329</v>
      </c>
      <c r="D60" s="16">
        <f>'2014 pax'!P60</f>
        <v>2499032</v>
      </c>
      <c r="E60" s="14">
        <v>272114</v>
      </c>
      <c r="F60" s="14">
        <v>235214</v>
      </c>
      <c r="G60" s="14">
        <v>227585</v>
      </c>
      <c r="H60" s="14">
        <v>204674</v>
      </c>
      <c r="I60" s="14">
        <v>232279</v>
      </c>
      <c r="J60" s="14">
        <v>264856</v>
      </c>
      <c r="K60" s="14">
        <v>289944</v>
      </c>
      <c r="L60" s="14">
        <v>288167</v>
      </c>
      <c r="M60" s="14">
        <v>250141</v>
      </c>
      <c r="N60" s="14">
        <v>185268</v>
      </c>
      <c r="O60" s="14">
        <v>129061</v>
      </c>
      <c r="P60" s="14">
        <v>217608</v>
      </c>
      <c r="Q60" s="16">
        <f t="shared" si="2"/>
        <v>2796911</v>
      </c>
      <c r="R60" s="68">
        <f aca="true" t="shared" si="4" ref="R60:R69">Q60/D60-1</f>
        <v>0.11919775337010496</v>
      </c>
    </row>
    <row r="61" spans="1:18" ht="12.75">
      <c r="A61" s="36" t="s">
        <v>317</v>
      </c>
      <c r="B61" s="36" t="s">
        <v>327</v>
      </c>
      <c r="C61" s="37" t="s">
        <v>328</v>
      </c>
      <c r="D61" s="16">
        <f>'2014 pax'!P61</f>
        <v>269644</v>
      </c>
      <c r="E61" s="14">
        <v>51231</v>
      </c>
      <c r="F61" s="14">
        <v>49843</v>
      </c>
      <c r="G61" s="14">
        <v>36092</v>
      </c>
      <c r="H61" s="14">
        <v>32893</v>
      </c>
      <c r="I61" s="14">
        <v>25060</v>
      </c>
      <c r="J61" s="14">
        <v>18141</v>
      </c>
      <c r="K61" s="14">
        <v>19573</v>
      </c>
      <c r="L61" s="14">
        <v>20070</v>
      </c>
      <c r="M61" s="14">
        <v>24389</v>
      </c>
      <c r="N61" s="14">
        <v>26971</v>
      </c>
      <c r="O61" s="14">
        <v>24933</v>
      </c>
      <c r="P61" s="14">
        <v>33936</v>
      </c>
      <c r="Q61" s="16">
        <f t="shared" si="2"/>
        <v>363132</v>
      </c>
      <c r="R61" s="68">
        <f t="shared" si="4"/>
        <v>0.3467089940810848</v>
      </c>
    </row>
    <row r="62" spans="1:18" ht="12.75">
      <c r="A62" s="36" t="s">
        <v>317</v>
      </c>
      <c r="B62" s="36" t="s">
        <v>331</v>
      </c>
      <c r="C62" s="37" t="s">
        <v>332</v>
      </c>
      <c r="D62" s="16">
        <f>'2014 pax'!P62</f>
        <v>174516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3749</v>
      </c>
      <c r="L62" s="14">
        <v>7769</v>
      </c>
      <c r="M62" s="14">
        <v>13621</v>
      </c>
      <c r="N62" s="14">
        <v>14077</v>
      </c>
      <c r="O62" s="14">
        <v>18924</v>
      </c>
      <c r="P62" s="14">
        <v>29886</v>
      </c>
      <c r="Q62" s="16">
        <f t="shared" si="2"/>
        <v>88026</v>
      </c>
      <c r="R62" s="68">
        <f t="shared" si="4"/>
        <v>-0.495599257374682</v>
      </c>
    </row>
    <row r="63" spans="1:18" ht="12.75">
      <c r="A63" s="36" t="s">
        <v>317</v>
      </c>
      <c r="B63" s="36" t="s">
        <v>318</v>
      </c>
      <c r="C63" s="37" t="s">
        <v>319</v>
      </c>
      <c r="D63" s="16">
        <f>'2014 pax'!P63</f>
        <v>12639072</v>
      </c>
      <c r="E63" s="14">
        <v>1168553</v>
      </c>
      <c r="F63" s="14">
        <v>1036452</v>
      </c>
      <c r="G63" s="14">
        <v>1101544</v>
      </c>
      <c r="H63" s="14">
        <v>1161286</v>
      </c>
      <c r="I63" s="14">
        <v>1126503</v>
      </c>
      <c r="J63" s="14">
        <v>1292188</v>
      </c>
      <c r="K63" s="14">
        <v>1373669</v>
      </c>
      <c r="L63" s="14">
        <v>1463257</v>
      </c>
      <c r="M63" s="14">
        <v>1254918</v>
      </c>
      <c r="N63" s="14">
        <v>1120562</v>
      </c>
      <c r="O63" s="14">
        <v>863398</v>
      </c>
      <c r="P63" s="14">
        <v>1089665</v>
      </c>
      <c r="Q63" s="16">
        <f t="shared" si="2"/>
        <v>14051995</v>
      </c>
      <c r="R63" s="68">
        <f t="shared" si="4"/>
        <v>0.11179009028510944</v>
      </c>
    </row>
    <row r="64" spans="1:18" ht="12.75">
      <c r="A64" s="36" t="s">
        <v>317</v>
      </c>
      <c r="B64" s="36" t="s">
        <v>323</v>
      </c>
      <c r="C64" s="37" t="s">
        <v>324</v>
      </c>
      <c r="D64" s="16">
        <f>'2014 pax'!P64</f>
        <v>7222540</v>
      </c>
      <c r="E64" s="14">
        <v>488737</v>
      </c>
      <c r="F64" s="14">
        <v>429829</v>
      </c>
      <c r="G64" s="14">
        <v>563898</v>
      </c>
      <c r="H64" s="14">
        <v>700848</v>
      </c>
      <c r="I64" s="14">
        <v>663728</v>
      </c>
      <c r="J64" s="14">
        <v>601014</v>
      </c>
      <c r="K64" s="14">
        <v>644144</v>
      </c>
      <c r="L64" s="14">
        <v>683097</v>
      </c>
      <c r="M64" s="14">
        <v>575019</v>
      </c>
      <c r="N64" s="14">
        <v>670171</v>
      </c>
      <c r="O64" s="14">
        <v>470108</v>
      </c>
      <c r="P64" s="14">
        <v>279704</v>
      </c>
      <c r="Q64" s="16">
        <f t="shared" si="2"/>
        <v>6770297</v>
      </c>
      <c r="R64" s="68">
        <f t="shared" si="4"/>
        <v>-0.06261550645617742</v>
      </c>
    </row>
    <row r="65" spans="1:18" ht="12.75">
      <c r="A65" s="36" t="s">
        <v>317</v>
      </c>
      <c r="B65" s="36" t="s">
        <v>325</v>
      </c>
      <c r="C65" s="37" t="s">
        <v>326</v>
      </c>
      <c r="D65" s="16">
        <f>'2014 pax'!P65</f>
        <v>601294</v>
      </c>
      <c r="E65" s="14">
        <v>82490</v>
      </c>
      <c r="F65" s="14">
        <v>79468</v>
      </c>
      <c r="G65" s="14">
        <v>66095</v>
      </c>
      <c r="H65" s="14">
        <v>62551</v>
      </c>
      <c r="I65" s="14">
        <v>56395</v>
      </c>
      <c r="J65" s="14">
        <v>48488</v>
      </c>
      <c r="K65" s="14">
        <v>42423</v>
      </c>
      <c r="L65" s="14">
        <v>43314</v>
      </c>
      <c r="M65" s="14">
        <v>51121</v>
      </c>
      <c r="N65" s="14">
        <v>55077</v>
      </c>
      <c r="O65" s="14">
        <v>44939</v>
      </c>
      <c r="P65" s="14">
        <v>64878</v>
      </c>
      <c r="Q65" s="16">
        <f t="shared" si="2"/>
        <v>697239</v>
      </c>
      <c r="R65" s="68">
        <f t="shared" si="4"/>
        <v>0.15956420652792147</v>
      </c>
    </row>
    <row r="66" spans="1:18" ht="12.75">
      <c r="A66" s="36" t="s">
        <v>317</v>
      </c>
      <c r="B66" s="36" t="s">
        <v>333</v>
      </c>
      <c r="C66" s="37" t="s">
        <v>335</v>
      </c>
      <c r="D66" s="16">
        <f>'2014 pax'!P66</f>
        <v>1174289</v>
      </c>
      <c r="E66" s="14">
        <v>79780</v>
      </c>
      <c r="F66" s="14">
        <v>79293</v>
      </c>
      <c r="G66" s="14">
        <v>94403</v>
      </c>
      <c r="H66" s="14">
        <v>100072</v>
      </c>
      <c r="I66" s="14">
        <v>94263</v>
      </c>
      <c r="J66" s="14">
        <v>87666</v>
      </c>
      <c r="K66" s="14">
        <v>96129</v>
      </c>
      <c r="L66" s="14">
        <v>113920</v>
      </c>
      <c r="M66" s="14">
        <v>85326</v>
      </c>
      <c r="N66" s="14">
        <v>98814</v>
      </c>
      <c r="O66" s="14">
        <v>91370</v>
      </c>
      <c r="P66" s="14">
        <v>56153</v>
      </c>
      <c r="Q66" s="16">
        <f t="shared" si="2"/>
        <v>1077189</v>
      </c>
      <c r="R66" s="68">
        <f t="shared" si="4"/>
        <v>-0.0826883331105035</v>
      </c>
    </row>
    <row r="67" spans="1:18" ht="12.75">
      <c r="A67" s="36" t="s">
        <v>317</v>
      </c>
      <c r="B67" s="36" t="s">
        <v>321</v>
      </c>
      <c r="C67" s="37" t="s">
        <v>322</v>
      </c>
      <c r="D67" s="16">
        <f>'2014 pax'!P67</f>
        <v>6235912</v>
      </c>
      <c r="E67" s="14">
        <v>501702</v>
      </c>
      <c r="F67" s="14">
        <v>419291</v>
      </c>
      <c r="G67" s="14">
        <v>524834</v>
      </c>
      <c r="H67" s="14">
        <v>612833</v>
      </c>
      <c r="I67" s="14">
        <v>571166</v>
      </c>
      <c r="J67" s="14">
        <v>513362</v>
      </c>
      <c r="K67" s="14">
        <v>551949</v>
      </c>
      <c r="L67" s="14">
        <v>583361</v>
      </c>
      <c r="M67" s="14">
        <v>504442</v>
      </c>
      <c r="N67" s="14">
        <v>583768</v>
      </c>
      <c r="O67" s="14">
        <v>282136</v>
      </c>
      <c r="P67" s="14">
        <v>128308</v>
      </c>
      <c r="Q67" s="16">
        <f t="shared" si="2"/>
        <v>5777152</v>
      </c>
      <c r="R67" s="68">
        <f t="shared" si="4"/>
        <v>-0.07356742686554907</v>
      </c>
    </row>
    <row r="68" spans="1:18" ht="12.75">
      <c r="A68" s="36" t="s">
        <v>317</v>
      </c>
      <c r="B68" s="36" t="s">
        <v>334</v>
      </c>
      <c r="C68" s="37" t="s">
        <v>336</v>
      </c>
      <c r="D68" s="16">
        <f>'2014 pax'!P68</f>
        <v>568472</v>
      </c>
      <c r="E68" s="14">
        <v>61634</v>
      </c>
      <c r="F68" s="14">
        <v>58579</v>
      </c>
      <c r="G68" s="14">
        <v>56739</v>
      </c>
      <c r="H68" s="14">
        <v>0</v>
      </c>
      <c r="I68" s="14">
        <v>71412</v>
      </c>
      <c r="J68" s="14">
        <v>72136</v>
      </c>
      <c r="K68" s="14">
        <v>70059</v>
      </c>
      <c r="L68" s="14">
        <v>66747</v>
      </c>
      <c r="M68" s="14">
        <v>63160</v>
      </c>
      <c r="N68" s="14">
        <v>52214</v>
      </c>
      <c r="O68" s="14">
        <v>37484</v>
      </c>
      <c r="P68" s="14">
        <v>44404</v>
      </c>
      <c r="Q68" s="16">
        <f t="shared" si="2"/>
        <v>654568</v>
      </c>
      <c r="R68" s="68">
        <f t="shared" si="4"/>
        <v>0.1514516106334174</v>
      </c>
    </row>
    <row r="69" spans="1:18" ht="12.75">
      <c r="A69" s="30" t="s">
        <v>320</v>
      </c>
      <c r="B69" s="30"/>
      <c r="C69" s="31"/>
      <c r="D69" s="16">
        <f>'2014 pax'!P69</f>
        <v>31384771</v>
      </c>
      <c r="E69" s="32">
        <f aca="true" t="shared" si="5" ref="E69:P69">SUM(E60:E68)</f>
        <v>2706241</v>
      </c>
      <c r="F69" s="32">
        <f t="shared" si="5"/>
        <v>2387969</v>
      </c>
      <c r="G69" s="32">
        <f t="shared" si="5"/>
        <v>2671190</v>
      </c>
      <c r="H69" s="32">
        <f t="shared" si="5"/>
        <v>2875157</v>
      </c>
      <c r="I69" s="32">
        <f t="shared" si="5"/>
        <v>2840806</v>
      </c>
      <c r="J69" s="32">
        <f t="shared" si="5"/>
        <v>2897851</v>
      </c>
      <c r="K69" s="32">
        <f t="shared" si="5"/>
        <v>3091639</v>
      </c>
      <c r="L69" s="32">
        <f t="shared" si="5"/>
        <v>3269702</v>
      </c>
      <c r="M69" s="32">
        <f t="shared" si="5"/>
        <v>2822137</v>
      </c>
      <c r="N69" s="32">
        <f t="shared" si="5"/>
        <v>2806922</v>
      </c>
      <c r="O69" s="32">
        <f t="shared" si="5"/>
        <v>1962353</v>
      </c>
      <c r="P69" s="32">
        <f t="shared" si="5"/>
        <v>1944542</v>
      </c>
      <c r="Q69" s="16">
        <f t="shared" si="2"/>
        <v>32276509</v>
      </c>
      <c r="R69" s="68">
        <f t="shared" si="4"/>
        <v>0.028413079706715028</v>
      </c>
    </row>
    <row r="70" spans="1:18" ht="12.75">
      <c r="A70" s="10" t="s">
        <v>224</v>
      </c>
      <c r="B70" s="10" t="s">
        <v>224</v>
      </c>
      <c r="C70" s="28" t="s">
        <v>225</v>
      </c>
      <c r="D70" s="16">
        <f>'2014 pax'!P70</f>
        <v>63344000</v>
      </c>
      <c r="E70" s="54">
        <v>5228000</v>
      </c>
      <c r="F70" s="54">
        <v>5423000</v>
      </c>
      <c r="G70" s="14">
        <v>5736000</v>
      </c>
      <c r="H70" s="14">
        <v>5847000</v>
      </c>
      <c r="I70" s="14">
        <v>5757000</v>
      </c>
      <c r="J70" s="14">
        <v>5568000</v>
      </c>
      <c r="K70" s="14">
        <v>5951000</v>
      </c>
      <c r="L70" s="14">
        <v>6301000</v>
      </c>
      <c r="M70" s="14">
        <v>5351000</v>
      </c>
      <c r="N70" s="14">
        <v>5779000</v>
      </c>
      <c r="O70" s="14">
        <v>5593000</v>
      </c>
      <c r="P70" s="14">
        <v>5988000</v>
      </c>
      <c r="Q70" s="16">
        <f t="shared" si="2"/>
        <v>68522000</v>
      </c>
      <c r="R70" s="68">
        <f>Q70/D70-1</f>
        <v>0.0817441273048749</v>
      </c>
    </row>
    <row r="71" spans="1:17" ht="12.75">
      <c r="A71" s="46"/>
      <c r="B71" s="46"/>
      <c r="C71" s="40"/>
      <c r="D71" s="48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</row>
    <row r="72" spans="1:18" ht="12.75">
      <c r="A72" s="10" t="s">
        <v>125</v>
      </c>
      <c r="B72" s="10" t="s">
        <v>190</v>
      </c>
      <c r="C72" s="28" t="s">
        <v>191</v>
      </c>
      <c r="D72" s="16">
        <f>'2014 pax'!P72</f>
        <v>846146</v>
      </c>
      <c r="E72" s="14">
        <v>77795</v>
      </c>
      <c r="F72" s="14">
        <v>71349</v>
      </c>
      <c r="G72" s="14">
        <v>75770</v>
      </c>
      <c r="H72" s="14">
        <v>71104</v>
      </c>
      <c r="I72" s="14">
        <v>81541</v>
      </c>
      <c r="J72" s="14">
        <v>76150</v>
      </c>
      <c r="K72" s="14">
        <v>75726</v>
      </c>
      <c r="L72" s="14">
        <v>77079</v>
      </c>
      <c r="M72" s="14">
        <v>57925</v>
      </c>
      <c r="N72" s="14">
        <v>82442</v>
      </c>
      <c r="O72" s="14">
        <v>77289</v>
      </c>
      <c r="P72" s="14">
        <v>70497</v>
      </c>
      <c r="Q72" s="16">
        <f t="shared" si="2"/>
        <v>894667</v>
      </c>
      <c r="R72" s="68">
        <f>Q72/D72-1</f>
        <v>0.05734353173093054</v>
      </c>
    </row>
    <row r="73" spans="1:18" ht="12.75">
      <c r="A73" s="10" t="s">
        <v>125</v>
      </c>
      <c r="B73" s="10" t="s">
        <v>130</v>
      </c>
      <c r="C73" s="28" t="s">
        <v>131</v>
      </c>
      <c r="D73" s="16">
        <f>'2014 pax'!P73</f>
        <v>4809999</v>
      </c>
      <c r="E73" s="14">
        <v>502186</v>
      </c>
      <c r="F73" s="14">
        <v>459366</v>
      </c>
      <c r="G73" s="14">
        <v>452809</v>
      </c>
      <c r="H73" s="14">
        <v>496317</v>
      </c>
      <c r="I73" s="14">
        <v>551209</v>
      </c>
      <c r="J73" s="14">
        <v>476365</v>
      </c>
      <c r="K73" s="14">
        <v>464006</v>
      </c>
      <c r="L73" s="14">
        <v>472016</v>
      </c>
      <c r="M73" s="14">
        <v>494557</v>
      </c>
      <c r="N73" s="14">
        <v>511833</v>
      </c>
      <c r="O73" s="14">
        <v>581212</v>
      </c>
      <c r="P73" s="14">
        <v>615291</v>
      </c>
      <c r="Q73" s="16">
        <f t="shared" si="2"/>
        <v>6077167</v>
      </c>
      <c r="R73" s="68">
        <f aca="true" t="shared" si="6" ref="R73:R129">Q73/D73-1</f>
        <v>0.26344454541466633</v>
      </c>
    </row>
    <row r="74" spans="1:18" ht="12.75">
      <c r="A74" s="10" t="s">
        <v>125</v>
      </c>
      <c r="B74" s="10" t="s">
        <v>148</v>
      </c>
      <c r="C74" s="28" t="s">
        <v>149</v>
      </c>
      <c r="D74" s="16">
        <f>'2014 pax'!P74</f>
        <v>1118528</v>
      </c>
      <c r="E74" s="14">
        <v>84719</v>
      </c>
      <c r="F74" s="14">
        <v>91344</v>
      </c>
      <c r="G74" s="14">
        <v>103573</v>
      </c>
      <c r="H74" s="14">
        <v>97548</v>
      </c>
      <c r="I74" s="14">
        <v>87865</v>
      </c>
      <c r="J74" s="14">
        <v>82265</v>
      </c>
      <c r="K74" s="14">
        <v>91273</v>
      </c>
      <c r="L74" s="14">
        <v>96307</v>
      </c>
      <c r="M74" s="14">
        <v>97970</v>
      </c>
      <c r="N74" s="14">
        <v>103153</v>
      </c>
      <c r="O74" s="14">
        <v>108495</v>
      </c>
      <c r="P74" s="14">
        <v>121887</v>
      </c>
      <c r="Q74" s="16">
        <f t="shared" si="2"/>
        <v>1166399</v>
      </c>
      <c r="R74" s="68">
        <f t="shared" si="6"/>
        <v>0.04279821336613843</v>
      </c>
    </row>
    <row r="75" spans="1:18" ht="12.75">
      <c r="A75" s="10" t="s">
        <v>125</v>
      </c>
      <c r="B75" s="10" t="s">
        <v>200</v>
      </c>
      <c r="C75" s="28" t="s">
        <v>201</v>
      </c>
      <c r="D75" s="16">
        <f>'2014 pax'!P75</f>
        <v>458017</v>
      </c>
      <c r="E75" s="14">
        <v>35046</v>
      </c>
      <c r="F75" s="14">
        <v>24266</v>
      </c>
      <c r="G75" s="14">
        <v>24660</v>
      </c>
      <c r="H75" s="14">
        <v>23806</v>
      </c>
      <c r="I75" s="14">
        <v>23693</v>
      </c>
      <c r="J75" s="14">
        <v>20655</v>
      </c>
      <c r="K75" s="14">
        <v>22442</v>
      </c>
      <c r="L75" s="14">
        <v>26018</v>
      </c>
      <c r="M75" s="14">
        <v>27368</v>
      </c>
      <c r="N75" s="14">
        <v>24830</v>
      </c>
      <c r="O75" s="14">
        <v>25766</v>
      </c>
      <c r="P75" s="14">
        <v>27390</v>
      </c>
      <c r="Q75" s="16">
        <f t="shared" si="2"/>
        <v>305940</v>
      </c>
      <c r="R75" s="68">
        <f t="shared" si="6"/>
        <v>-0.33203352713982237</v>
      </c>
    </row>
    <row r="76" spans="1:18" ht="12.75">
      <c r="A76" s="10" t="s">
        <v>125</v>
      </c>
      <c r="B76" s="10" t="s">
        <v>176</v>
      </c>
      <c r="C76" s="28" t="s">
        <v>177</v>
      </c>
      <c r="D76" s="16">
        <f>'2014 pax'!P76</f>
        <v>1009821</v>
      </c>
      <c r="E76" s="14">
        <v>66980</v>
      </c>
      <c r="F76" s="14">
        <v>71731</v>
      </c>
      <c r="G76" s="14">
        <v>87538</v>
      </c>
      <c r="H76" s="14">
        <v>99939</v>
      </c>
      <c r="I76" s="14">
        <v>112061</v>
      </c>
      <c r="J76" s="14">
        <v>78956</v>
      </c>
      <c r="K76" s="14">
        <v>74723</v>
      </c>
      <c r="L76" s="14">
        <v>82620</v>
      </c>
      <c r="M76" s="14">
        <v>74725</v>
      </c>
      <c r="N76" s="14">
        <v>83117</v>
      </c>
      <c r="O76" s="14">
        <v>100117</v>
      </c>
      <c r="P76" s="14">
        <v>99297</v>
      </c>
      <c r="Q76" s="16">
        <f t="shared" si="2"/>
        <v>1031804</v>
      </c>
      <c r="R76" s="68">
        <f t="shared" si="6"/>
        <v>0.021769204641218565</v>
      </c>
    </row>
    <row r="77" spans="1:18" ht="12.75">
      <c r="A77" s="39"/>
      <c r="B77" s="39"/>
      <c r="C77" s="40"/>
      <c r="D77" s="71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1"/>
      <c r="R77" s="73"/>
    </row>
    <row r="78" spans="1:18" ht="12.75">
      <c r="A78" s="10" t="s">
        <v>125</v>
      </c>
      <c r="B78" s="10" t="s">
        <v>160</v>
      </c>
      <c r="C78" s="28" t="s">
        <v>161</v>
      </c>
      <c r="D78" s="16">
        <f>'2014 pax'!P78</f>
        <v>14470900</v>
      </c>
      <c r="E78" s="14">
        <v>1407353</v>
      </c>
      <c r="F78" s="14">
        <v>1300809</v>
      </c>
      <c r="G78" s="14">
        <v>1364982</v>
      </c>
      <c r="H78" s="14">
        <v>1476135</v>
      </c>
      <c r="I78" s="14">
        <v>1582603</v>
      </c>
      <c r="J78" s="14">
        <v>1444767</v>
      </c>
      <c r="K78" s="14">
        <v>1544756</v>
      </c>
      <c r="L78" s="14">
        <v>1551229</v>
      </c>
      <c r="M78" s="14">
        <v>1462047</v>
      </c>
      <c r="N78" s="14">
        <v>1617467</v>
      </c>
      <c r="O78" s="14">
        <v>1595985</v>
      </c>
      <c r="P78" s="14">
        <v>1762963</v>
      </c>
      <c r="Q78" s="16">
        <f t="shared" si="2"/>
        <v>18111096</v>
      </c>
      <c r="R78" s="68">
        <f t="shared" si="6"/>
        <v>0.25155284052823257</v>
      </c>
    </row>
    <row r="79" spans="1:18" ht="12.75">
      <c r="A79" s="10" t="s">
        <v>125</v>
      </c>
      <c r="B79" s="10" t="s">
        <v>196</v>
      </c>
      <c r="C79" s="28" t="s">
        <v>197</v>
      </c>
      <c r="D79" s="16">
        <f>'2014 pax'!P79</f>
        <v>382078</v>
      </c>
      <c r="E79" s="14">
        <v>39014</v>
      </c>
      <c r="F79" s="14">
        <v>40715</v>
      </c>
      <c r="G79" s="14">
        <v>43620</v>
      </c>
      <c r="H79" s="14">
        <v>47888</v>
      </c>
      <c r="I79" s="14">
        <v>52630</v>
      </c>
      <c r="J79" s="14">
        <v>50071</v>
      </c>
      <c r="K79" s="14">
        <v>53080</v>
      </c>
      <c r="L79" s="14">
        <v>54941</v>
      </c>
      <c r="M79" s="14">
        <v>52834</v>
      </c>
      <c r="N79" s="14">
        <v>54907</v>
      </c>
      <c r="O79" s="14">
        <v>60354</v>
      </c>
      <c r="P79" s="14">
        <v>67890</v>
      </c>
      <c r="Q79" s="16">
        <f t="shared" si="2"/>
        <v>617944</v>
      </c>
      <c r="R79" s="68">
        <f t="shared" si="6"/>
        <v>0.6173242112867006</v>
      </c>
    </row>
    <row r="80" spans="1:18" ht="12.75">
      <c r="A80" s="10" t="s">
        <v>125</v>
      </c>
      <c r="B80" s="10" t="s">
        <v>182</v>
      </c>
      <c r="C80" s="28" t="s">
        <v>183</v>
      </c>
      <c r="D80" s="16">
        <f>'2014 pax'!P80</f>
        <v>1378074</v>
      </c>
      <c r="E80" s="14">
        <v>147675</v>
      </c>
      <c r="F80" s="14">
        <v>130830</v>
      </c>
      <c r="G80" s="14">
        <v>132599</v>
      </c>
      <c r="H80" s="14">
        <v>139794</v>
      </c>
      <c r="I80" s="14">
        <v>157589</v>
      </c>
      <c r="J80" s="14">
        <v>148606</v>
      </c>
      <c r="K80" s="14">
        <v>135722</v>
      </c>
      <c r="L80" s="14">
        <v>135938</v>
      </c>
      <c r="M80" s="14">
        <v>136549</v>
      </c>
      <c r="N80" s="14">
        <v>155577</v>
      </c>
      <c r="O80" s="14">
        <v>162965</v>
      </c>
      <c r="P80" s="14">
        <v>182507</v>
      </c>
      <c r="Q80" s="16">
        <f t="shared" si="2"/>
        <v>1766351</v>
      </c>
      <c r="R80" s="68">
        <f t="shared" si="6"/>
        <v>0.28175337463735617</v>
      </c>
    </row>
    <row r="81" spans="1:18" ht="12.75">
      <c r="A81" s="39"/>
      <c r="B81" s="39"/>
      <c r="C81" s="40"/>
      <c r="D81" s="71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1"/>
      <c r="R81" s="73"/>
    </row>
    <row r="82" spans="1:18" ht="12.75">
      <c r="A82" s="10" t="s">
        <v>125</v>
      </c>
      <c r="B82" s="10" t="s">
        <v>174</v>
      </c>
      <c r="C82" s="28" t="s">
        <v>175</v>
      </c>
      <c r="D82" s="16">
        <f>'2014 pax'!P82</f>
        <v>1144772</v>
      </c>
      <c r="E82" s="14">
        <v>66331</v>
      </c>
      <c r="F82" s="14">
        <v>105731</v>
      </c>
      <c r="G82" s="14">
        <v>121920</v>
      </c>
      <c r="H82" s="14">
        <v>124387</v>
      </c>
      <c r="I82" s="14">
        <v>147531</v>
      </c>
      <c r="J82" s="14">
        <v>138381</v>
      </c>
      <c r="K82" s="14">
        <v>127075</v>
      </c>
      <c r="L82" s="14">
        <v>122939</v>
      </c>
      <c r="M82" s="14">
        <v>127674</v>
      </c>
      <c r="N82" s="14">
        <v>125936</v>
      </c>
      <c r="O82" s="14">
        <v>128123</v>
      </c>
      <c r="P82" s="14">
        <v>116903</v>
      </c>
      <c r="Q82" s="16">
        <f t="shared" si="2"/>
        <v>1452931</v>
      </c>
      <c r="R82" s="68">
        <f t="shared" si="6"/>
        <v>0.269188100337884</v>
      </c>
    </row>
    <row r="83" spans="1:18" ht="12.75">
      <c r="A83" s="10" t="s">
        <v>125</v>
      </c>
      <c r="B83" s="10" t="s">
        <v>126</v>
      </c>
      <c r="C83" s="28" t="s">
        <v>127</v>
      </c>
      <c r="D83" s="16">
        <f>'2014 pax'!P83</f>
        <v>13811191</v>
      </c>
      <c r="E83" s="14">
        <v>1300913</v>
      </c>
      <c r="F83" s="14">
        <v>1144178</v>
      </c>
      <c r="G83" s="14">
        <v>1209652</v>
      </c>
      <c r="H83" s="14">
        <v>1231294</v>
      </c>
      <c r="I83" s="14">
        <v>1367417</v>
      </c>
      <c r="J83" s="14">
        <v>1239805</v>
      </c>
      <c r="K83" s="14">
        <v>1250481</v>
      </c>
      <c r="L83" s="14">
        <v>1293551</v>
      </c>
      <c r="M83" s="14">
        <v>1231616</v>
      </c>
      <c r="N83" s="14">
        <v>1231141</v>
      </c>
      <c r="O83" s="14">
        <v>1238178</v>
      </c>
      <c r="P83" s="14">
        <v>1044055</v>
      </c>
      <c r="Q83" s="16">
        <f t="shared" si="2"/>
        <v>14782281</v>
      </c>
      <c r="R83" s="68">
        <f t="shared" si="6"/>
        <v>0.07031182176830364</v>
      </c>
    </row>
    <row r="84" spans="1:18" ht="12.75">
      <c r="A84" s="10" t="s">
        <v>125</v>
      </c>
      <c r="B84" s="10" t="s">
        <v>144</v>
      </c>
      <c r="C84" s="28" t="s">
        <v>145</v>
      </c>
      <c r="D84" s="16">
        <f>'2014 pax'!P84</f>
        <v>1355858</v>
      </c>
      <c r="E84" s="14">
        <v>102533</v>
      </c>
      <c r="F84" s="14">
        <v>124793</v>
      </c>
      <c r="G84" s="14">
        <v>136385</v>
      </c>
      <c r="H84" s="14">
        <v>140665</v>
      </c>
      <c r="I84" s="14">
        <v>154227</v>
      </c>
      <c r="J84" s="14">
        <v>139866</v>
      </c>
      <c r="K84" s="14">
        <v>136319</v>
      </c>
      <c r="L84" s="14">
        <v>139422</v>
      </c>
      <c r="M84" s="14">
        <v>135115</v>
      </c>
      <c r="N84" s="14">
        <v>136220</v>
      </c>
      <c r="O84" s="14">
        <v>142013</v>
      </c>
      <c r="P84" s="14">
        <v>142980</v>
      </c>
      <c r="Q84" s="16">
        <f t="shared" si="2"/>
        <v>1630538</v>
      </c>
      <c r="R84" s="68">
        <f t="shared" si="6"/>
        <v>0.202587586605677</v>
      </c>
    </row>
    <row r="85" spans="1:18" ht="12.75">
      <c r="A85" s="10" t="s">
        <v>125</v>
      </c>
      <c r="B85" s="10" t="s">
        <v>211</v>
      </c>
      <c r="C85" s="28" t="s">
        <v>212</v>
      </c>
      <c r="D85" s="16">
        <f>'2014 pax'!P85</f>
        <v>368005</v>
      </c>
      <c r="E85" s="14">
        <v>26563</v>
      </c>
      <c r="F85" s="14">
        <v>28922</v>
      </c>
      <c r="G85" s="14">
        <v>35776</v>
      </c>
      <c r="H85" s="14">
        <v>38635</v>
      </c>
      <c r="I85" s="14">
        <v>41583</v>
      </c>
      <c r="J85" s="14">
        <v>38705</v>
      </c>
      <c r="K85" s="14">
        <v>36444</v>
      </c>
      <c r="L85" s="14">
        <v>36534</v>
      </c>
      <c r="M85" s="14">
        <v>36874</v>
      </c>
      <c r="N85" s="14">
        <v>39490</v>
      </c>
      <c r="O85" s="14">
        <v>35060</v>
      </c>
      <c r="P85" s="14">
        <v>33850</v>
      </c>
      <c r="Q85" s="16">
        <f t="shared" si="2"/>
        <v>428436</v>
      </c>
      <c r="R85" s="68">
        <f t="shared" si="6"/>
        <v>0.16421244276572322</v>
      </c>
    </row>
    <row r="86" spans="1:18" ht="12.75">
      <c r="A86" s="10" t="s">
        <v>125</v>
      </c>
      <c r="B86" s="10" t="s">
        <v>156</v>
      </c>
      <c r="C86" s="28" t="s">
        <v>157</v>
      </c>
      <c r="D86" s="16">
        <f>'2014 pax'!P86</f>
        <v>39752819</v>
      </c>
      <c r="E86" s="14">
        <v>3549708</v>
      </c>
      <c r="F86" s="14">
        <v>3457648</v>
      </c>
      <c r="G86" s="14">
        <v>3679460</v>
      </c>
      <c r="H86" s="14">
        <v>3678646</v>
      </c>
      <c r="I86" s="14">
        <v>3928479</v>
      </c>
      <c r="J86" s="14">
        <v>3849730</v>
      </c>
      <c r="K86" s="14">
        <v>3813238</v>
      </c>
      <c r="L86" s="14">
        <v>3804695</v>
      </c>
      <c r="M86" s="14">
        <v>3688604</v>
      </c>
      <c r="N86" s="14">
        <v>3963541</v>
      </c>
      <c r="O86" s="14">
        <v>4164928</v>
      </c>
      <c r="P86" s="14">
        <v>4403096</v>
      </c>
      <c r="Q86" s="16">
        <f t="shared" si="2"/>
        <v>45981773</v>
      </c>
      <c r="R86" s="68">
        <f t="shared" si="6"/>
        <v>0.15669213295288564</v>
      </c>
    </row>
    <row r="87" spans="1:18" ht="12.75">
      <c r="A87" s="10" t="s">
        <v>125</v>
      </c>
      <c r="B87" s="10" t="s">
        <v>213</v>
      </c>
      <c r="C87" s="28" t="s">
        <v>214</v>
      </c>
      <c r="D87" s="16">
        <f>'2014 pax'!P87</f>
        <v>306344</v>
      </c>
      <c r="E87" s="14">
        <v>28375</v>
      </c>
      <c r="F87" s="14">
        <v>24304</v>
      </c>
      <c r="G87" s="14">
        <v>25102</v>
      </c>
      <c r="H87" s="14">
        <v>27002</v>
      </c>
      <c r="I87" s="14">
        <v>28484</v>
      </c>
      <c r="J87" s="14">
        <v>26975</v>
      </c>
      <c r="K87" s="14">
        <v>28254</v>
      </c>
      <c r="L87" s="14">
        <v>23641</v>
      </c>
      <c r="M87" s="14">
        <v>22689</v>
      </c>
      <c r="N87" s="14">
        <v>26935</v>
      </c>
      <c r="O87" s="14">
        <v>27318</v>
      </c>
      <c r="P87" s="14">
        <v>28917</v>
      </c>
      <c r="Q87" s="16">
        <f t="shared" si="2"/>
        <v>317996</v>
      </c>
      <c r="R87" s="68">
        <f t="shared" si="6"/>
        <v>0.038035672316089064</v>
      </c>
    </row>
    <row r="88" spans="1:18" ht="12.75">
      <c r="A88" s="39"/>
      <c r="B88" s="39"/>
      <c r="C88" s="40"/>
      <c r="D88" s="71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1"/>
      <c r="R88" s="73"/>
    </row>
    <row r="89" spans="1:18" ht="12.75">
      <c r="A89" s="10" t="s">
        <v>125</v>
      </c>
      <c r="B89" s="10" t="s">
        <v>180</v>
      </c>
      <c r="C89" s="28" t="s">
        <v>181</v>
      </c>
      <c r="D89" s="16">
        <f>'2014 pax'!P89</f>
        <v>116421</v>
      </c>
      <c r="E89" s="14">
        <v>15906</v>
      </c>
      <c r="F89" s="14">
        <v>20163</v>
      </c>
      <c r="G89" s="14">
        <v>21293</v>
      </c>
      <c r="H89" s="14">
        <v>9459</v>
      </c>
      <c r="I89" s="14">
        <v>1931</v>
      </c>
      <c r="J89" s="14">
        <v>1862</v>
      </c>
      <c r="K89" s="14">
        <v>1865</v>
      </c>
      <c r="L89" s="14">
        <v>7023</v>
      </c>
      <c r="M89" s="14">
        <v>7819</v>
      </c>
      <c r="N89" s="14">
        <v>20264</v>
      </c>
      <c r="O89" s="14">
        <v>20901</v>
      </c>
      <c r="P89" s="14">
        <v>19948</v>
      </c>
      <c r="Q89" s="16">
        <f t="shared" si="2"/>
        <v>148434</v>
      </c>
      <c r="R89" s="68">
        <f t="shared" si="6"/>
        <v>0.27497616409410663</v>
      </c>
    </row>
    <row r="90" spans="1:18" ht="12.75">
      <c r="A90" s="10" t="s">
        <v>125</v>
      </c>
      <c r="B90" s="10" t="s">
        <v>132</v>
      </c>
      <c r="C90" s="28" t="s">
        <v>133</v>
      </c>
      <c r="D90" s="16">
        <f>'2014 pax'!P90</f>
        <v>4528582</v>
      </c>
      <c r="E90" s="14">
        <v>478192</v>
      </c>
      <c r="F90" s="14">
        <v>440770</v>
      </c>
      <c r="G90" s="14">
        <v>449254</v>
      </c>
      <c r="H90" s="14">
        <v>367161</v>
      </c>
      <c r="I90" s="14">
        <v>327205</v>
      </c>
      <c r="J90" s="14">
        <v>338631</v>
      </c>
      <c r="K90" s="14">
        <v>379491</v>
      </c>
      <c r="L90" s="14">
        <v>389935</v>
      </c>
      <c r="M90" s="14">
        <v>415658</v>
      </c>
      <c r="N90" s="14">
        <v>425279</v>
      </c>
      <c r="O90" s="14">
        <v>495783</v>
      </c>
      <c r="P90" s="14">
        <v>569148</v>
      </c>
      <c r="Q90" s="16">
        <f t="shared" si="2"/>
        <v>5076507</v>
      </c>
      <c r="R90" s="68">
        <f t="shared" si="6"/>
        <v>0.12099261976486231</v>
      </c>
    </row>
    <row r="91" spans="1:18" ht="12.75">
      <c r="A91" s="10" t="s">
        <v>125</v>
      </c>
      <c r="B91" s="10" t="s">
        <v>138</v>
      </c>
      <c r="C91" s="28" t="s">
        <v>139</v>
      </c>
      <c r="D91" s="16">
        <f>'2014 pax'!P91</f>
        <v>2170582</v>
      </c>
      <c r="E91" s="14">
        <v>188705</v>
      </c>
      <c r="F91" s="14">
        <v>185338</v>
      </c>
      <c r="G91" s="14">
        <v>203698</v>
      </c>
      <c r="H91" s="14">
        <v>218927</v>
      </c>
      <c r="I91" s="14">
        <v>219717</v>
      </c>
      <c r="J91" s="14">
        <v>223698</v>
      </c>
      <c r="K91" s="14">
        <v>224872</v>
      </c>
      <c r="L91" s="14">
        <v>246024</v>
      </c>
      <c r="M91" s="14">
        <v>208231</v>
      </c>
      <c r="N91" s="14">
        <v>232951</v>
      </c>
      <c r="O91" s="14">
        <v>220204</v>
      </c>
      <c r="P91" s="14">
        <v>250355</v>
      </c>
      <c r="Q91" s="16">
        <f t="shared" si="2"/>
        <v>2622720</v>
      </c>
      <c r="R91" s="68">
        <f t="shared" si="6"/>
        <v>0.20830265799679526</v>
      </c>
    </row>
    <row r="92" spans="1:18" ht="12.75">
      <c r="A92" s="10" t="s">
        <v>125</v>
      </c>
      <c r="B92" s="10" t="s">
        <v>162</v>
      </c>
      <c r="C92" s="28" t="s">
        <v>163</v>
      </c>
      <c r="D92" s="16">
        <f>'2014 pax'!P92</f>
        <v>9786914</v>
      </c>
      <c r="E92" s="14">
        <v>970779</v>
      </c>
      <c r="F92" s="14">
        <v>880355</v>
      </c>
      <c r="G92" s="14">
        <v>900128</v>
      </c>
      <c r="H92" s="14">
        <v>935602</v>
      </c>
      <c r="I92" s="14">
        <v>1037492</v>
      </c>
      <c r="J92" s="14">
        <v>964348</v>
      </c>
      <c r="K92" s="14">
        <v>1012961</v>
      </c>
      <c r="L92" s="14">
        <v>1015986</v>
      </c>
      <c r="M92" s="14">
        <v>953058</v>
      </c>
      <c r="N92" s="14">
        <v>1052489</v>
      </c>
      <c r="O92" s="14">
        <v>1034839</v>
      </c>
      <c r="P92" s="14">
        <v>1157057</v>
      </c>
      <c r="Q92" s="16">
        <f t="shared" si="2"/>
        <v>11915094</v>
      </c>
      <c r="R92" s="68">
        <f t="shared" si="6"/>
        <v>0.21745158892782745</v>
      </c>
    </row>
    <row r="93" spans="1:18" ht="12.75">
      <c r="A93" s="10" t="s">
        <v>125</v>
      </c>
      <c r="B93" s="10" t="s">
        <v>194</v>
      </c>
      <c r="C93" s="28" t="s">
        <v>195</v>
      </c>
      <c r="D93" s="16">
        <f>'2014 pax'!P93</f>
        <v>601895</v>
      </c>
      <c r="E93" s="14">
        <v>52796</v>
      </c>
      <c r="F93" s="14">
        <v>48280</v>
      </c>
      <c r="G93" s="14">
        <v>55927</v>
      </c>
      <c r="H93" s="14">
        <v>52793</v>
      </c>
      <c r="I93" s="14">
        <v>59703</v>
      </c>
      <c r="J93" s="14">
        <v>63528</v>
      </c>
      <c r="K93" s="14">
        <v>61390</v>
      </c>
      <c r="L93" s="14">
        <v>58195</v>
      </c>
      <c r="M93" s="14">
        <v>60705</v>
      </c>
      <c r="N93" s="14">
        <v>63722</v>
      </c>
      <c r="O93" s="14">
        <v>65895</v>
      </c>
      <c r="P93" s="14">
        <v>72094</v>
      </c>
      <c r="Q93" s="16">
        <f t="shared" si="2"/>
        <v>715028</v>
      </c>
      <c r="R93" s="68">
        <f t="shared" si="6"/>
        <v>0.18796135538590608</v>
      </c>
    </row>
    <row r="94" spans="1:18" ht="12.75">
      <c r="A94" s="10" t="s">
        <v>125</v>
      </c>
      <c r="B94" s="10" t="s">
        <v>184</v>
      </c>
      <c r="C94" s="28" t="s">
        <v>185</v>
      </c>
      <c r="D94" s="16">
        <f>'2014 pax'!P94</f>
        <v>1268858</v>
      </c>
      <c r="E94" s="14">
        <v>122044</v>
      </c>
      <c r="F94" s="14">
        <v>118671</v>
      </c>
      <c r="G94" s="14">
        <v>128337</v>
      </c>
      <c r="H94" s="14">
        <v>141519</v>
      </c>
      <c r="I94" s="14">
        <v>143919</v>
      </c>
      <c r="J94" s="14">
        <v>135368</v>
      </c>
      <c r="K94" s="14">
        <v>126812</v>
      </c>
      <c r="L94" s="14">
        <v>141436</v>
      </c>
      <c r="M94" s="14">
        <v>137337</v>
      </c>
      <c r="N94" s="14">
        <v>140029</v>
      </c>
      <c r="O94" s="14">
        <v>136110</v>
      </c>
      <c r="P94" s="14">
        <v>156209</v>
      </c>
      <c r="Q94" s="16">
        <f t="shared" si="2"/>
        <v>1627791</v>
      </c>
      <c r="R94" s="68">
        <f t="shared" si="6"/>
        <v>0.28287877760947255</v>
      </c>
    </row>
    <row r="95" spans="1:18" ht="12.75">
      <c r="A95" s="39"/>
      <c r="B95" s="39"/>
      <c r="C95" s="40"/>
      <c r="D95" s="71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1"/>
      <c r="R95" s="73"/>
    </row>
    <row r="96" spans="1:18" ht="12.75">
      <c r="A96" s="10" t="s">
        <v>125</v>
      </c>
      <c r="B96" s="10" t="s">
        <v>142</v>
      </c>
      <c r="C96" s="28" t="s">
        <v>143</v>
      </c>
      <c r="D96" s="16">
        <f>'2014 pax'!P96</f>
        <v>2076761</v>
      </c>
      <c r="E96" s="14">
        <v>210108</v>
      </c>
      <c r="F96" s="14">
        <v>209580</v>
      </c>
      <c r="G96" s="14">
        <v>213115</v>
      </c>
      <c r="H96" s="14">
        <v>212400</v>
      </c>
      <c r="I96" s="14">
        <v>224739</v>
      </c>
      <c r="J96" s="14">
        <v>214766</v>
      </c>
      <c r="K96" s="14">
        <v>216853</v>
      </c>
      <c r="L96" s="14">
        <v>223723</v>
      </c>
      <c r="M96" s="14">
        <v>230228</v>
      </c>
      <c r="N96" s="14">
        <v>238251</v>
      </c>
      <c r="O96" s="14">
        <v>257272</v>
      </c>
      <c r="P96" s="14">
        <v>279124</v>
      </c>
      <c r="Q96" s="16">
        <f t="shared" si="2"/>
        <v>2730159</v>
      </c>
      <c r="R96" s="68">
        <f t="shared" si="6"/>
        <v>0.3146235893297302</v>
      </c>
    </row>
    <row r="97" spans="1:18" ht="12.75">
      <c r="A97" s="10" t="s">
        <v>125</v>
      </c>
      <c r="B97" s="10" t="s">
        <v>186</v>
      </c>
      <c r="C97" s="28" t="s">
        <v>187</v>
      </c>
      <c r="D97" s="16">
        <f>'2014 pax'!P97</f>
        <v>915580</v>
      </c>
      <c r="E97" s="14">
        <v>79598</v>
      </c>
      <c r="F97" s="14">
        <v>82258</v>
      </c>
      <c r="G97" s="14">
        <v>94092</v>
      </c>
      <c r="H97" s="14">
        <v>94013</v>
      </c>
      <c r="I97" s="14">
        <v>96689</v>
      </c>
      <c r="J97" s="14">
        <v>83666</v>
      </c>
      <c r="K97" s="14">
        <v>88140</v>
      </c>
      <c r="L97" s="14">
        <v>81592</v>
      </c>
      <c r="M97" s="14">
        <v>100807</v>
      </c>
      <c r="N97" s="14">
        <v>87840</v>
      </c>
      <c r="O97" s="14">
        <v>96951</v>
      </c>
      <c r="P97" s="14">
        <v>96984</v>
      </c>
      <c r="Q97" s="16">
        <f t="shared" si="2"/>
        <v>1082630</v>
      </c>
      <c r="R97" s="68">
        <f t="shared" si="6"/>
        <v>0.18245265296314894</v>
      </c>
    </row>
    <row r="98" spans="1:18" ht="12.75">
      <c r="A98" s="10" t="s">
        <v>125</v>
      </c>
      <c r="B98" s="10" t="s">
        <v>209</v>
      </c>
      <c r="C98" s="28" t="s">
        <v>210</v>
      </c>
      <c r="D98" s="16">
        <f>'2014 pax'!P98</f>
        <v>308982</v>
      </c>
      <c r="E98" s="14">
        <v>26617</v>
      </c>
      <c r="F98" s="14">
        <v>24653</v>
      </c>
      <c r="G98" s="14">
        <v>24246</v>
      </c>
      <c r="H98" s="14">
        <v>22601</v>
      </c>
      <c r="I98" s="14">
        <v>23655</v>
      </c>
      <c r="J98" s="14">
        <v>22031</v>
      </c>
      <c r="K98" s="14">
        <v>24038</v>
      </c>
      <c r="L98" s="14">
        <v>25749</v>
      </c>
      <c r="M98" s="14">
        <v>24343</v>
      </c>
      <c r="N98" s="14">
        <v>26126</v>
      </c>
      <c r="O98" s="14">
        <v>26155</v>
      </c>
      <c r="P98" s="14">
        <v>27788</v>
      </c>
      <c r="Q98" s="16">
        <f t="shared" si="2"/>
        <v>298002</v>
      </c>
      <c r="R98" s="68">
        <f t="shared" si="6"/>
        <v>-0.03553605064372678</v>
      </c>
    </row>
    <row r="99" spans="1:18" ht="12.75">
      <c r="A99" s="39"/>
      <c r="B99" s="39"/>
      <c r="C99" s="40"/>
      <c r="D99" s="71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1"/>
      <c r="R99" s="73"/>
    </row>
    <row r="100" spans="1:18" ht="12.75">
      <c r="A100" s="39"/>
      <c r="B100" s="39"/>
      <c r="C100" s="40"/>
      <c r="D100" s="71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1"/>
      <c r="R100" s="73"/>
    </row>
    <row r="101" spans="1:18" ht="12.75">
      <c r="A101" s="10" t="s">
        <v>125</v>
      </c>
      <c r="B101" s="10" t="s">
        <v>164</v>
      </c>
      <c r="C101" s="28" t="s">
        <v>165</v>
      </c>
      <c r="D101" s="16">
        <f>'2014 pax'!P101</f>
        <v>6067265</v>
      </c>
      <c r="E101" s="14">
        <v>624790</v>
      </c>
      <c r="F101" s="14">
        <v>499634</v>
      </c>
      <c r="G101" s="14">
        <v>530066</v>
      </c>
      <c r="H101" s="14">
        <v>602890</v>
      </c>
      <c r="I101" s="14">
        <v>674308</v>
      </c>
      <c r="J101" s="14">
        <v>596092</v>
      </c>
      <c r="K101" s="14">
        <v>632830</v>
      </c>
      <c r="L101" s="14">
        <v>687889</v>
      </c>
      <c r="M101" s="14">
        <v>613088</v>
      </c>
      <c r="N101" s="14">
        <v>594306</v>
      </c>
      <c r="O101" s="14">
        <v>599021</v>
      </c>
      <c r="P101" s="14">
        <v>728285</v>
      </c>
      <c r="Q101" s="16">
        <f t="shared" si="2"/>
        <v>7383199</v>
      </c>
      <c r="R101" s="68">
        <f t="shared" si="6"/>
        <v>0.21689080664846516</v>
      </c>
    </row>
    <row r="102" spans="1:18" ht="12.75">
      <c r="A102" s="10" t="s">
        <v>125</v>
      </c>
      <c r="B102" s="10" t="s">
        <v>128</v>
      </c>
      <c r="C102" s="28" t="s">
        <v>129</v>
      </c>
      <c r="D102" s="16">
        <f>'2014 pax'!P102</f>
        <v>10735531</v>
      </c>
      <c r="E102" s="14">
        <v>981654</v>
      </c>
      <c r="F102" s="14">
        <v>905081</v>
      </c>
      <c r="G102" s="14">
        <v>958639</v>
      </c>
      <c r="H102" s="14">
        <v>974452</v>
      </c>
      <c r="I102" s="14">
        <v>1087625</v>
      </c>
      <c r="J102" s="14">
        <v>1002978</v>
      </c>
      <c r="K102" s="14">
        <v>974948</v>
      </c>
      <c r="L102" s="14">
        <v>958401</v>
      </c>
      <c r="M102" s="14">
        <v>938950</v>
      </c>
      <c r="N102" s="14">
        <v>1017600</v>
      </c>
      <c r="O102" s="14">
        <v>1066122</v>
      </c>
      <c r="P102" s="14">
        <v>1189808</v>
      </c>
      <c r="Q102" s="16">
        <f t="shared" si="2"/>
        <v>12056258</v>
      </c>
      <c r="R102" s="68">
        <f t="shared" si="6"/>
        <v>0.12302391004226987</v>
      </c>
    </row>
    <row r="103" spans="1:18" ht="12.75">
      <c r="A103" s="10" t="s">
        <v>125</v>
      </c>
      <c r="B103" s="10" t="s">
        <v>136</v>
      </c>
      <c r="C103" s="28" t="s">
        <v>137</v>
      </c>
      <c r="D103" s="16">
        <f>'2014 pax'!P103</f>
        <v>2512498</v>
      </c>
      <c r="E103" s="14">
        <v>243673</v>
      </c>
      <c r="F103" s="14">
        <v>206103</v>
      </c>
      <c r="G103" s="14">
        <v>229872</v>
      </c>
      <c r="H103" s="14">
        <v>246068</v>
      </c>
      <c r="I103" s="14">
        <v>197910</v>
      </c>
      <c r="J103" s="14">
        <v>169349</v>
      </c>
      <c r="K103" s="14">
        <v>179282</v>
      </c>
      <c r="L103" s="14">
        <v>199837</v>
      </c>
      <c r="M103" s="14">
        <v>180323</v>
      </c>
      <c r="N103" s="14">
        <v>177926</v>
      </c>
      <c r="O103" s="14">
        <v>178722</v>
      </c>
      <c r="P103" s="14">
        <v>207396</v>
      </c>
      <c r="Q103" s="16">
        <f t="shared" si="2"/>
        <v>2416461</v>
      </c>
      <c r="R103" s="68">
        <f t="shared" si="6"/>
        <v>-0.0382237120188752</v>
      </c>
    </row>
    <row r="104" spans="1:18" ht="12.75">
      <c r="A104" s="10" t="s">
        <v>125</v>
      </c>
      <c r="B104" s="10" t="s">
        <v>204</v>
      </c>
      <c r="C104" s="28" t="s">
        <v>205</v>
      </c>
      <c r="D104" s="16">
        <f>'2014 pax'!P104</f>
        <v>394005</v>
      </c>
      <c r="E104" s="14">
        <v>22491</v>
      </c>
      <c r="F104" s="14">
        <v>23118</v>
      </c>
      <c r="G104" s="14">
        <v>25210</v>
      </c>
      <c r="H104" s="14">
        <v>32872</v>
      </c>
      <c r="I104" s="14">
        <v>48223</v>
      </c>
      <c r="J104" s="14">
        <v>47404</v>
      </c>
      <c r="K104" s="14">
        <v>42482</v>
      </c>
      <c r="L104" s="14">
        <v>41416</v>
      </c>
      <c r="M104" s="14">
        <v>40558</v>
      </c>
      <c r="N104" s="14">
        <v>29541</v>
      </c>
      <c r="O104" s="14">
        <v>25584</v>
      </c>
      <c r="P104" s="14">
        <v>21455</v>
      </c>
      <c r="Q104" s="16">
        <f t="shared" si="2"/>
        <v>400354</v>
      </c>
      <c r="R104" s="68">
        <f t="shared" si="6"/>
        <v>0.016114008705473193</v>
      </c>
    </row>
    <row r="105" spans="1:18" ht="12.75">
      <c r="A105" s="39"/>
      <c r="B105" s="39"/>
      <c r="C105" s="40"/>
      <c r="D105" s="71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1"/>
      <c r="R105" s="73"/>
    </row>
    <row r="106" spans="1:18" ht="12.75">
      <c r="A106" s="10" t="s">
        <v>125</v>
      </c>
      <c r="B106" s="10" t="s">
        <v>215</v>
      </c>
      <c r="C106" s="28" t="s">
        <v>216</v>
      </c>
      <c r="D106" s="16">
        <f>'2014 pax'!P106</f>
        <v>2468086</v>
      </c>
      <c r="E106" s="14">
        <v>212798</v>
      </c>
      <c r="F106" s="14">
        <v>215520</v>
      </c>
      <c r="G106" s="14">
        <v>223320</v>
      </c>
      <c r="H106" s="14">
        <v>239132</v>
      </c>
      <c r="I106" s="14">
        <v>267131</v>
      </c>
      <c r="J106" s="14">
        <v>280270</v>
      </c>
      <c r="K106" s="14">
        <v>256208</v>
      </c>
      <c r="L106" s="14">
        <v>269360</v>
      </c>
      <c r="M106" s="14">
        <v>248073</v>
      </c>
      <c r="N106" s="14">
        <v>269263</v>
      </c>
      <c r="O106" s="14">
        <v>277637</v>
      </c>
      <c r="P106" s="14">
        <v>288445</v>
      </c>
      <c r="Q106" s="16">
        <f t="shared" si="2"/>
        <v>3047157</v>
      </c>
      <c r="R106" s="68">
        <f t="shared" si="6"/>
        <v>0.23462350987769476</v>
      </c>
    </row>
    <row r="107" spans="1:18" ht="12.75">
      <c r="A107" s="10" t="s">
        <v>125</v>
      </c>
      <c r="B107" s="10" t="s">
        <v>178</v>
      </c>
      <c r="C107" s="28" t="s">
        <v>179</v>
      </c>
      <c r="D107" s="16">
        <f>'2014 pax'!P107</f>
        <v>714521</v>
      </c>
      <c r="E107" s="14">
        <v>58033</v>
      </c>
      <c r="F107" s="14">
        <v>51749</v>
      </c>
      <c r="G107" s="14">
        <v>53442</v>
      </c>
      <c r="H107" s="14">
        <v>57262</v>
      </c>
      <c r="I107" s="14">
        <v>63037</v>
      </c>
      <c r="J107" s="14">
        <v>58110</v>
      </c>
      <c r="K107" s="14">
        <v>66692</v>
      </c>
      <c r="L107" s="14">
        <v>68070</v>
      </c>
      <c r="M107" s="14">
        <v>68155</v>
      </c>
      <c r="N107" s="14">
        <v>69226</v>
      </c>
      <c r="O107" s="14">
        <v>74279</v>
      </c>
      <c r="P107" s="14">
        <v>71280</v>
      </c>
      <c r="Q107" s="16">
        <f t="shared" si="2"/>
        <v>759335</v>
      </c>
      <c r="R107" s="68">
        <f t="shared" si="6"/>
        <v>0.06271894038103842</v>
      </c>
    </row>
    <row r="108" spans="1:18" ht="12.75">
      <c r="A108" s="10" t="s">
        <v>125</v>
      </c>
      <c r="B108" s="10" t="s">
        <v>146</v>
      </c>
      <c r="C108" s="28" t="s">
        <v>147</v>
      </c>
      <c r="D108" s="16">
        <f>'2014 pax'!P108</f>
        <v>1302561</v>
      </c>
      <c r="E108" s="14">
        <v>109961</v>
      </c>
      <c r="F108" s="14">
        <v>97884</v>
      </c>
      <c r="G108" s="14">
        <v>110041</v>
      </c>
      <c r="H108" s="14">
        <v>129700</v>
      </c>
      <c r="I108" s="14">
        <v>136378</v>
      </c>
      <c r="J108" s="14">
        <v>126241</v>
      </c>
      <c r="K108" s="14">
        <v>130692</v>
      </c>
      <c r="L108" s="14">
        <v>136037</v>
      </c>
      <c r="M108" s="14">
        <v>125419</v>
      </c>
      <c r="N108" s="14">
        <v>152595</v>
      </c>
      <c r="O108" s="14">
        <v>142873</v>
      </c>
      <c r="P108" s="14">
        <v>162649</v>
      </c>
      <c r="Q108" s="16">
        <f t="shared" si="2"/>
        <v>1560470</v>
      </c>
      <c r="R108" s="68">
        <f t="shared" si="6"/>
        <v>0.19800147555469572</v>
      </c>
    </row>
    <row r="109" spans="1:18" ht="12.75">
      <c r="A109" s="10" t="s">
        <v>125</v>
      </c>
      <c r="B109" s="10" t="s">
        <v>158</v>
      </c>
      <c r="C109" s="28" t="s">
        <v>159</v>
      </c>
      <c r="D109" s="16">
        <f>'2014 pax'!P109</f>
        <v>34993738</v>
      </c>
      <c r="E109" s="14">
        <v>3415364</v>
      </c>
      <c r="F109" s="14">
        <v>3187868</v>
      </c>
      <c r="G109" s="14">
        <v>3268739</v>
      </c>
      <c r="H109" s="14">
        <v>3342347</v>
      </c>
      <c r="I109" s="14">
        <v>3629663</v>
      </c>
      <c r="J109" s="14">
        <v>3230810</v>
      </c>
      <c r="K109" s="14">
        <v>3246535</v>
      </c>
      <c r="L109" s="14">
        <v>3329802</v>
      </c>
      <c r="M109" s="14">
        <v>3239185</v>
      </c>
      <c r="N109" s="14">
        <v>3302412</v>
      </c>
      <c r="O109" s="14">
        <v>3584560</v>
      </c>
      <c r="P109" s="14">
        <v>3860092</v>
      </c>
      <c r="Q109" s="16">
        <f t="shared" si="2"/>
        <v>40637377</v>
      </c>
      <c r="R109" s="68">
        <f t="shared" si="6"/>
        <v>0.16127568309507256</v>
      </c>
    </row>
    <row r="110" spans="1:18" ht="12.75">
      <c r="A110" s="10" t="s">
        <v>125</v>
      </c>
      <c r="B110" s="10" t="s">
        <v>166</v>
      </c>
      <c r="C110" s="28" t="s">
        <v>167</v>
      </c>
      <c r="D110" s="16">
        <f>'2014 pax'!P110</f>
        <v>1327368</v>
      </c>
      <c r="E110" s="14">
        <v>125912</v>
      </c>
      <c r="F110" s="14">
        <v>117547</v>
      </c>
      <c r="G110" s="14">
        <v>112900</v>
      </c>
      <c r="H110" s="14">
        <v>118569</v>
      </c>
      <c r="I110" s="14">
        <v>140755</v>
      </c>
      <c r="J110" s="14">
        <v>134749</v>
      </c>
      <c r="K110" s="14">
        <v>121376</v>
      </c>
      <c r="L110" s="14">
        <v>119972</v>
      </c>
      <c r="M110" s="14">
        <v>120285</v>
      </c>
      <c r="N110" s="14">
        <v>125525</v>
      </c>
      <c r="O110" s="14">
        <v>138675</v>
      </c>
      <c r="P110" s="14">
        <v>157772</v>
      </c>
      <c r="Q110" s="16">
        <f aca="true" t="shared" si="7" ref="Q110:Q138">SUM(E110:P110)</f>
        <v>1534037</v>
      </c>
      <c r="R110" s="68">
        <f t="shared" si="6"/>
        <v>0.1556983443928135</v>
      </c>
    </row>
    <row r="111" spans="1:18" ht="12.75">
      <c r="A111" s="10" t="s">
        <v>125</v>
      </c>
      <c r="B111" s="10" t="s">
        <v>172</v>
      </c>
      <c r="C111" s="28" t="s">
        <v>173</v>
      </c>
      <c r="D111" s="16">
        <f>'2014 pax'!P111</f>
        <v>1154685</v>
      </c>
      <c r="E111" s="14">
        <v>83500</v>
      </c>
      <c r="F111" s="14">
        <v>95866</v>
      </c>
      <c r="G111" s="14">
        <v>113469</v>
      </c>
      <c r="H111" s="14">
        <v>128530</v>
      </c>
      <c r="I111" s="14">
        <v>139535</v>
      </c>
      <c r="J111" s="14">
        <v>131979</v>
      </c>
      <c r="K111" s="14">
        <v>127659</v>
      </c>
      <c r="L111" s="14">
        <v>124281</v>
      </c>
      <c r="M111" s="14">
        <v>119204</v>
      </c>
      <c r="N111" s="14">
        <v>127561</v>
      </c>
      <c r="O111" s="14">
        <v>141525</v>
      </c>
      <c r="P111" s="14">
        <v>132292</v>
      </c>
      <c r="Q111" s="16">
        <f t="shared" si="7"/>
        <v>1465401</v>
      </c>
      <c r="R111" s="68">
        <f t="shared" si="6"/>
        <v>0.26909157042829857</v>
      </c>
    </row>
    <row r="112" spans="1:18" ht="12.75">
      <c r="A112" s="10" t="s">
        <v>125</v>
      </c>
      <c r="B112" s="10" t="s">
        <v>154</v>
      </c>
      <c r="C112" s="28" t="s">
        <v>155</v>
      </c>
      <c r="D112" s="16">
        <f>'2014 pax'!P112</f>
        <v>800352</v>
      </c>
      <c r="E112" s="14">
        <v>81650</v>
      </c>
      <c r="F112" s="14">
        <v>70442</v>
      </c>
      <c r="G112" s="14">
        <v>77983</v>
      </c>
      <c r="H112" s="14">
        <v>76579</v>
      </c>
      <c r="I112" s="14">
        <v>73437</v>
      </c>
      <c r="J112" s="14">
        <v>65170</v>
      </c>
      <c r="K112" s="14">
        <v>51412</v>
      </c>
      <c r="L112" s="14">
        <v>56037</v>
      </c>
      <c r="M112" s="14">
        <v>58606</v>
      </c>
      <c r="N112" s="14">
        <v>76990</v>
      </c>
      <c r="O112" s="14">
        <v>80070</v>
      </c>
      <c r="P112" s="14">
        <v>77598</v>
      </c>
      <c r="Q112" s="16">
        <f t="shared" si="7"/>
        <v>845974</v>
      </c>
      <c r="R112" s="68">
        <f t="shared" si="6"/>
        <v>0.057002418935668375</v>
      </c>
    </row>
    <row r="113" spans="1:18" ht="12.75">
      <c r="A113" s="10" t="s">
        <v>125</v>
      </c>
      <c r="B113" s="10" t="s">
        <v>168</v>
      </c>
      <c r="C113" s="28" t="s">
        <v>169</v>
      </c>
      <c r="D113" s="16">
        <f>'2014 pax'!P113</f>
        <v>3945256</v>
      </c>
      <c r="E113" s="14">
        <v>375792</v>
      </c>
      <c r="F113" s="14">
        <v>362095</v>
      </c>
      <c r="G113" s="14">
        <v>369014</v>
      </c>
      <c r="H113" s="14">
        <v>419026</v>
      </c>
      <c r="I113" s="14">
        <v>450788</v>
      </c>
      <c r="J113" s="14">
        <v>418190</v>
      </c>
      <c r="K113" s="14">
        <v>442715</v>
      </c>
      <c r="L113" s="14">
        <v>444470</v>
      </c>
      <c r="M113" s="14">
        <v>435677</v>
      </c>
      <c r="N113" s="14">
        <v>442787</v>
      </c>
      <c r="O113" s="14">
        <v>454999</v>
      </c>
      <c r="P113" s="14">
        <v>474724</v>
      </c>
      <c r="Q113" s="16">
        <f t="shared" si="7"/>
        <v>5090277</v>
      </c>
      <c r="R113" s="68">
        <f t="shared" si="6"/>
        <v>0.2902273008392864</v>
      </c>
    </row>
    <row r="114" spans="1:18" ht="12.75">
      <c r="A114" s="10" t="s">
        <v>125</v>
      </c>
      <c r="B114" s="10" t="s">
        <v>188</v>
      </c>
      <c r="C114" s="28" t="s">
        <v>189</v>
      </c>
      <c r="D114" s="16">
        <f>'2014 pax'!P114</f>
        <v>887149</v>
      </c>
      <c r="E114" s="14">
        <v>81344</v>
      </c>
      <c r="F114" s="14">
        <v>79270</v>
      </c>
      <c r="G114" s="14">
        <v>79826</v>
      </c>
      <c r="H114" s="14">
        <v>97717</v>
      </c>
      <c r="I114" s="14">
        <v>109820</v>
      </c>
      <c r="J114" s="14">
        <v>99449</v>
      </c>
      <c r="K114" s="14">
        <v>89336</v>
      </c>
      <c r="L114" s="14">
        <v>91142</v>
      </c>
      <c r="M114" s="14">
        <v>87794</v>
      </c>
      <c r="N114" s="14">
        <v>99791</v>
      </c>
      <c r="O114" s="14">
        <v>104509</v>
      </c>
      <c r="P114" s="14">
        <v>113993</v>
      </c>
      <c r="Q114" s="16">
        <f t="shared" si="7"/>
        <v>1133991</v>
      </c>
      <c r="R114" s="68">
        <f t="shared" si="6"/>
        <v>0.2782418736875092</v>
      </c>
    </row>
    <row r="115" spans="1:18" ht="12.75">
      <c r="A115" s="39"/>
      <c r="B115" s="39"/>
      <c r="C115" s="40"/>
      <c r="D115" s="71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1"/>
      <c r="R115" s="73"/>
    </row>
    <row r="116" spans="1:18" ht="12.75">
      <c r="A116" s="10" t="s">
        <v>125</v>
      </c>
      <c r="B116" s="10" t="s">
        <v>207</v>
      </c>
      <c r="C116" s="28" t="s">
        <v>208</v>
      </c>
      <c r="D116" s="16">
        <f>'2014 pax'!P116</f>
        <v>332516</v>
      </c>
      <c r="E116" s="14">
        <v>36207</v>
      </c>
      <c r="F116" s="14">
        <v>33915</v>
      </c>
      <c r="G116" s="14">
        <v>30648</v>
      </c>
      <c r="H116" s="14">
        <v>37245</v>
      </c>
      <c r="I116" s="14">
        <v>35753</v>
      </c>
      <c r="J116" s="14">
        <v>32156</v>
      </c>
      <c r="K116" s="14">
        <v>32169</v>
      </c>
      <c r="L116" s="14">
        <v>31764</v>
      </c>
      <c r="M116" s="14">
        <v>31344</v>
      </c>
      <c r="N116" s="14">
        <v>31480</v>
      </c>
      <c r="O116" s="14">
        <v>35910</v>
      </c>
      <c r="P116" s="14">
        <v>38675</v>
      </c>
      <c r="Q116" s="16">
        <f t="shared" si="7"/>
        <v>407266</v>
      </c>
      <c r="R116" s="68">
        <f t="shared" si="6"/>
        <v>0.2248012125732295</v>
      </c>
    </row>
    <row r="117" spans="1:18" ht="12.75">
      <c r="A117" s="10" t="s">
        <v>125</v>
      </c>
      <c r="B117" s="10" t="s">
        <v>198</v>
      </c>
      <c r="C117" s="28" t="s">
        <v>199</v>
      </c>
      <c r="D117" s="16">
        <f>'2014 pax'!P117</f>
        <v>580683</v>
      </c>
      <c r="E117" s="14">
        <v>61604</v>
      </c>
      <c r="F117" s="14">
        <v>60722</v>
      </c>
      <c r="G117" s="14">
        <v>60524</v>
      </c>
      <c r="H117" s="14">
        <v>57653</v>
      </c>
      <c r="I117" s="14">
        <v>65719</v>
      </c>
      <c r="J117" s="14">
        <v>68824</v>
      </c>
      <c r="K117" s="14">
        <v>59516</v>
      </c>
      <c r="L117" s="14">
        <v>56756</v>
      </c>
      <c r="M117" s="14">
        <v>60137</v>
      </c>
      <c r="N117" s="14">
        <v>60452</v>
      </c>
      <c r="O117" s="14">
        <v>56205</v>
      </c>
      <c r="P117" s="14">
        <v>67427</v>
      </c>
      <c r="Q117" s="16">
        <f t="shared" si="7"/>
        <v>735539</v>
      </c>
      <c r="R117" s="68">
        <f t="shared" si="6"/>
        <v>0.26667906585865264</v>
      </c>
    </row>
    <row r="118" spans="1:18" ht="12.75">
      <c r="A118" s="39"/>
      <c r="B118" s="39"/>
      <c r="C118" s="40"/>
      <c r="D118" s="71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1"/>
      <c r="R118" s="73"/>
    </row>
    <row r="119" spans="1:18" ht="12.75">
      <c r="A119" s="10" t="s">
        <v>125</v>
      </c>
      <c r="B119" s="10" t="s">
        <v>140</v>
      </c>
      <c r="C119" s="28" t="s">
        <v>141</v>
      </c>
      <c r="D119" s="16">
        <f>'2014 pax'!P119</f>
        <v>2195511</v>
      </c>
      <c r="E119" s="14">
        <v>114194</v>
      </c>
      <c r="F119" s="14">
        <v>116691</v>
      </c>
      <c r="G119" s="14">
        <v>146987</v>
      </c>
      <c r="H119" s="14">
        <v>178465</v>
      </c>
      <c r="I119" s="14">
        <v>233982</v>
      </c>
      <c r="J119" s="14">
        <v>232588</v>
      </c>
      <c r="K119" s="14">
        <v>224703</v>
      </c>
      <c r="L119" s="14">
        <v>197924</v>
      </c>
      <c r="M119" s="14">
        <v>188698</v>
      </c>
      <c r="N119" s="14">
        <v>198501</v>
      </c>
      <c r="O119" s="14">
        <v>152955</v>
      </c>
      <c r="P119" s="14">
        <v>169909</v>
      </c>
      <c r="Q119" s="16">
        <f t="shared" si="7"/>
        <v>2155597</v>
      </c>
      <c r="R119" s="68">
        <f t="shared" si="6"/>
        <v>-0.01817982237392568</v>
      </c>
    </row>
    <row r="120" spans="1:18" ht="12.75">
      <c r="A120" s="39"/>
      <c r="B120" s="39"/>
      <c r="C120" s="40"/>
      <c r="D120" s="71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1"/>
      <c r="R120" s="73"/>
    </row>
    <row r="121" spans="1:18" ht="12.75">
      <c r="A121" s="10" t="s">
        <v>125</v>
      </c>
      <c r="B121" s="10" t="s">
        <v>134</v>
      </c>
      <c r="C121" s="28" t="s">
        <v>135</v>
      </c>
      <c r="D121" s="16">
        <f>'2014 pax'!P121</f>
        <v>3118868</v>
      </c>
      <c r="E121" s="14">
        <v>294596</v>
      </c>
      <c r="F121" s="14">
        <v>241657</v>
      </c>
      <c r="G121" s="14">
        <v>256777</v>
      </c>
      <c r="H121" s="14">
        <v>277081</v>
      </c>
      <c r="I121" s="14">
        <v>296640</v>
      </c>
      <c r="J121" s="14">
        <v>277081</v>
      </c>
      <c r="K121" s="14">
        <v>277286</v>
      </c>
      <c r="L121" s="14">
        <v>309793</v>
      </c>
      <c r="M121" s="14">
        <v>273160</v>
      </c>
      <c r="N121" s="14">
        <v>283755</v>
      </c>
      <c r="O121" s="14">
        <v>266630</v>
      </c>
      <c r="P121" s="14">
        <v>312408</v>
      </c>
      <c r="Q121" s="16">
        <f t="shared" si="7"/>
        <v>3366864</v>
      </c>
      <c r="R121" s="68">
        <f t="shared" si="6"/>
        <v>0.07951474701718708</v>
      </c>
    </row>
    <row r="122" spans="1:18" ht="12.75">
      <c r="A122" s="10" t="s">
        <v>125</v>
      </c>
      <c r="B122" s="10" t="s">
        <v>150</v>
      </c>
      <c r="C122" s="28" t="s">
        <v>151</v>
      </c>
      <c r="D122" s="16">
        <f>'2014 pax'!P122</f>
        <v>1166513</v>
      </c>
      <c r="E122" s="14">
        <v>112629</v>
      </c>
      <c r="F122" s="14">
        <v>96753</v>
      </c>
      <c r="G122" s="14">
        <v>100012</v>
      </c>
      <c r="H122" s="14">
        <v>99242</v>
      </c>
      <c r="I122" s="14">
        <v>115752</v>
      </c>
      <c r="J122" s="14">
        <v>109863</v>
      </c>
      <c r="K122" s="14">
        <v>102840</v>
      </c>
      <c r="L122" s="14">
        <v>111890</v>
      </c>
      <c r="M122" s="14">
        <v>105203</v>
      </c>
      <c r="N122" s="14">
        <v>99259</v>
      </c>
      <c r="O122" s="14">
        <v>108509</v>
      </c>
      <c r="P122" s="14">
        <v>112739</v>
      </c>
      <c r="Q122" s="16">
        <f t="shared" si="7"/>
        <v>1274691</v>
      </c>
      <c r="R122" s="68">
        <f t="shared" si="6"/>
        <v>0.09273621468427695</v>
      </c>
    </row>
    <row r="123" spans="1:18" ht="12.75">
      <c r="A123" s="10" t="s">
        <v>125</v>
      </c>
      <c r="B123" s="10" t="s">
        <v>217</v>
      </c>
      <c r="C123" s="28" t="s">
        <v>206</v>
      </c>
      <c r="D123" s="16">
        <f>'2014 pax'!P123</f>
        <v>253128</v>
      </c>
      <c r="E123" s="14">
        <v>23327</v>
      </c>
      <c r="F123" s="14">
        <v>20208</v>
      </c>
      <c r="G123" s="14">
        <v>23965</v>
      </c>
      <c r="H123" s="14">
        <v>19438</v>
      </c>
      <c r="I123" s="14">
        <v>26190</v>
      </c>
      <c r="J123" s="14">
        <v>26617</v>
      </c>
      <c r="K123" s="14">
        <v>31446</v>
      </c>
      <c r="L123" s="14">
        <v>35299</v>
      </c>
      <c r="M123" s="14">
        <v>31879</v>
      </c>
      <c r="N123" s="14">
        <v>31116</v>
      </c>
      <c r="O123" s="14">
        <v>32317</v>
      </c>
      <c r="P123" s="14">
        <v>34687</v>
      </c>
      <c r="Q123" s="16">
        <f t="shared" si="7"/>
        <v>336489</v>
      </c>
      <c r="R123" s="68">
        <f t="shared" si="6"/>
        <v>0.329323504314023</v>
      </c>
    </row>
    <row r="124" spans="1:18" ht="12.75">
      <c r="A124" s="10" t="s">
        <v>125</v>
      </c>
      <c r="B124" s="10" t="s">
        <v>202</v>
      </c>
      <c r="C124" s="28" t="s">
        <v>203</v>
      </c>
      <c r="D124" s="16">
        <f>'2014 pax'!P124</f>
        <v>461470</v>
      </c>
      <c r="E124" s="14">
        <v>42574</v>
      </c>
      <c r="F124" s="14">
        <v>42808</v>
      </c>
      <c r="G124" s="14">
        <v>42716</v>
      </c>
      <c r="H124" s="14">
        <v>39338</v>
      </c>
      <c r="I124" s="14">
        <v>36402</v>
      </c>
      <c r="J124" s="14">
        <v>33868</v>
      </c>
      <c r="K124" s="14">
        <v>40597</v>
      </c>
      <c r="L124" s="14">
        <v>43650</v>
      </c>
      <c r="M124" s="14">
        <v>40936</v>
      </c>
      <c r="N124" s="14">
        <v>45545</v>
      </c>
      <c r="O124" s="14">
        <v>81190</v>
      </c>
      <c r="P124" s="14">
        <v>90552</v>
      </c>
      <c r="Q124" s="16">
        <f t="shared" si="7"/>
        <v>580176</v>
      </c>
      <c r="R124" s="68">
        <f t="shared" si="6"/>
        <v>0.25723448978265107</v>
      </c>
    </row>
    <row r="125" spans="1:18" ht="12.75">
      <c r="A125" s="10" t="s">
        <v>125</v>
      </c>
      <c r="B125" s="10" t="s">
        <v>192</v>
      </c>
      <c r="C125" s="28" t="s">
        <v>193</v>
      </c>
      <c r="D125" s="16">
        <f>'2014 pax'!P125</f>
        <v>731593</v>
      </c>
      <c r="E125" s="14">
        <v>62076</v>
      </c>
      <c r="F125" s="14">
        <v>58044</v>
      </c>
      <c r="G125" s="14">
        <v>53428</v>
      </c>
      <c r="H125" s="14">
        <v>65429</v>
      </c>
      <c r="I125" s="14">
        <v>83366</v>
      </c>
      <c r="J125" s="14">
        <v>70482</v>
      </c>
      <c r="K125" s="14">
        <v>68352</v>
      </c>
      <c r="L125" s="14">
        <v>71709</v>
      </c>
      <c r="M125" s="14">
        <v>72581</v>
      </c>
      <c r="N125" s="14">
        <v>70483</v>
      </c>
      <c r="O125" s="14">
        <v>84671</v>
      </c>
      <c r="P125" s="14">
        <v>91190</v>
      </c>
      <c r="Q125" s="16">
        <f t="shared" si="7"/>
        <v>851811</v>
      </c>
      <c r="R125" s="68">
        <f t="shared" si="6"/>
        <v>0.16432360615806885</v>
      </c>
    </row>
    <row r="126" spans="1:18" ht="12.75">
      <c r="A126" s="10" t="s">
        <v>125</v>
      </c>
      <c r="B126" s="10" t="s">
        <v>152</v>
      </c>
      <c r="C126" s="28" t="s">
        <v>153</v>
      </c>
      <c r="D126" s="16">
        <f>'2014 pax'!P126</f>
        <v>983327</v>
      </c>
      <c r="E126" s="14">
        <v>91261</v>
      </c>
      <c r="F126" s="14">
        <v>91620</v>
      </c>
      <c r="G126" s="14">
        <v>96741</v>
      </c>
      <c r="H126" s="14">
        <v>85430</v>
      </c>
      <c r="I126" s="14">
        <v>91960</v>
      </c>
      <c r="J126" s="14">
        <v>82556</v>
      </c>
      <c r="K126" s="14">
        <v>75618</v>
      </c>
      <c r="L126" s="14">
        <v>84248</v>
      </c>
      <c r="M126" s="14">
        <v>93100</v>
      </c>
      <c r="N126" s="14">
        <v>120603</v>
      </c>
      <c r="O126" s="14">
        <v>154333</v>
      </c>
      <c r="P126" s="14">
        <v>148216</v>
      </c>
      <c r="Q126" s="16">
        <f t="shared" si="7"/>
        <v>1215686</v>
      </c>
      <c r="R126" s="68">
        <f t="shared" si="6"/>
        <v>0.23629881006013265</v>
      </c>
    </row>
    <row r="127" spans="1:18" ht="12.75">
      <c r="A127" s="39"/>
      <c r="B127" s="39"/>
      <c r="C127" s="40"/>
      <c r="D127" s="71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1"/>
      <c r="R127" s="73"/>
    </row>
    <row r="128" spans="1:18" ht="12.75">
      <c r="A128" s="10" t="s">
        <v>125</v>
      </c>
      <c r="B128" s="10" t="s">
        <v>170</v>
      </c>
      <c r="C128" s="28" t="s">
        <v>171</v>
      </c>
      <c r="D128" s="16">
        <f>'2014 pax'!P128</f>
        <v>1056123</v>
      </c>
      <c r="E128" s="14">
        <v>97557</v>
      </c>
      <c r="F128" s="14">
        <v>93171</v>
      </c>
      <c r="G128" s="14">
        <v>101950</v>
      </c>
      <c r="H128" s="14">
        <v>119760</v>
      </c>
      <c r="I128" s="14">
        <v>143004</v>
      </c>
      <c r="J128" s="14">
        <v>128194</v>
      </c>
      <c r="K128" s="14">
        <v>144342</v>
      </c>
      <c r="L128" s="14">
        <v>142480</v>
      </c>
      <c r="M128" s="14">
        <v>137896</v>
      </c>
      <c r="N128" s="14">
        <v>156119</v>
      </c>
      <c r="O128" s="14">
        <v>144958</v>
      </c>
      <c r="P128" s="14">
        <v>168067</v>
      </c>
      <c r="Q128" s="16">
        <f t="shared" si="7"/>
        <v>1577498</v>
      </c>
      <c r="R128" s="68">
        <f t="shared" si="6"/>
        <v>0.49366882455926064</v>
      </c>
    </row>
    <row r="129" spans="1:18" ht="12.75">
      <c r="A129" s="30" t="s">
        <v>220</v>
      </c>
      <c r="B129" s="30"/>
      <c r="C129" s="31"/>
      <c r="D129" s="32">
        <f aca="true" t="shared" si="8" ref="D129:O129">SUM(D72:D128)</f>
        <v>181169874</v>
      </c>
      <c r="E129" s="32">
        <f>SUM(E72:E128)</f>
        <v>16932923</v>
      </c>
      <c r="F129" s="32">
        <f t="shared" si="8"/>
        <v>15853820</v>
      </c>
      <c r="G129" s="32">
        <f t="shared" si="8"/>
        <v>16650205</v>
      </c>
      <c r="H129" s="32">
        <f t="shared" si="8"/>
        <v>17191860</v>
      </c>
      <c r="I129" s="32">
        <f t="shared" si="8"/>
        <v>18599340</v>
      </c>
      <c r="J129" s="32">
        <f t="shared" si="8"/>
        <v>17282215</v>
      </c>
      <c r="K129" s="32">
        <f t="shared" si="8"/>
        <v>17408997</v>
      </c>
      <c r="L129" s="32">
        <f t="shared" si="8"/>
        <v>17718820</v>
      </c>
      <c r="M129" s="32">
        <f t="shared" si="8"/>
        <v>17094984</v>
      </c>
      <c r="N129" s="32">
        <f>SUM(N72:N128)</f>
        <v>18026376</v>
      </c>
      <c r="O129" s="32">
        <f t="shared" si="8"/>
        <v>18788167</v>
      </c>
      <c r="P129" s="32">
        <f>SUM(P72:P128)</f>
        <v>20065889</v>
      </c>
      <c r="Q129" s="24">
        <f>SUM(E129:P129)</f>
        <v>211613596</v>
      </c>
      <c r="R129" s="68">
        <f t="shared" si="6"/>
        <v>0.16803964879944666</v>
      </c>
    </row>
    <row r="130" spans="1:18" ht="12.75">
      <c r="A130" s="36" t="s">
        <v>368</v>
      </c>
      <c r="B130" s="36" t="s">
        <v>371</v>
      </c>
      <c r="C130" s="37" t="s">
        <v>372</v>
      </c>
      <c r="D130" s="16">
        <f>'2014 pax'!P130</f>
        <v>1423171</v>
      </c>
      <c r="E130" s="78">
        <v>105509</v>
      </c>
      <c r="F130" s="78">
        <v>106597</v>
      </c>
      <c r="G130" s="78">
        <v>120706</v>
      </c>
      <c r="H130" s="78">
        <v>120037</v>
      </c>
      <c r="I130" s="78">
        <v>129557</v>
      </c>
      <c r="J130" s="78">
        <v>126283</v>
      </c>
      <c r="K130" s="78">
        <v>121414</v>
      </c>
      <c r="L130" s="78">
        <v>124934</v>
      </c>
      <c r="M130" s="78">
        <v>85598</v>
      </c>
      <c r="N130" s="78">
        <v>120972</v>
      </c>
      <c r="O130" s="78">
        <v>109933</v>
      </c>
      <c r="P130" s="78">
        <v>125748</v>
      </c>
      <c r="Q130" s="16">
        <f>SUM(E130:P130)</f>
        <v>1397288</v>
      </c>
      <c r="R130" s="68">
        <f aca="true" t="shared" si="9" ref="R130:R138">Q130/D130-1</f>
        <v>-0.018186851755692013</v>
      </c>
    </row>
    <row r="131" spans="1:18" ht="12.75">
      <c r="A131" s="36" t="s">
        <v>368</v>
      </c>
      <c r="B131" s="36" t="s">
        <v>433</v>
      </c>
      <c r="C131" s="37" t="s">
        <v>434</v>
      </c>
      <c r="D131" s="16"/>
      <c r="E131" s="79">
        <v>4533</v>
      </c>
      <c r="F131" s="78">
        <v>4243</v>
      </c>
      <c r="G131" s="78">
        <v>5085</v>
      </c>
      <c r="H131" s="78">
        <v>8003</v>
      </c>
      <c r="I131" s="78">
        <v>3320</v>
      </c>
      <c r="J131" s="78">
        <v>134</v>
      </c>
      <c r="K131" s="78">
        <v>0</v>
      </c>
      <c r="L131" s="78">
        <v>588</v>
      </c>
      <c r="M131" s="78">
        <v>1</v>
      </c>
      <c r="N131" s="78">
        <v>3545</v>
      </c>
      <c r="O131" s="78">
        <v>13280</v>
      </c>
      <c r="P131" s="78">
        <v>17574</v>
      </c>
      <c r="Q131" s="16">
        <f>SUM(E131:P131)</f>
        <v>60306</v>
      </c>
      <c r="R131" s="68" t="e">
        <f t="shared" si="9"/>
        <v>#DIV/0!</v>
      </c>
    </row>
    <row r="132" spans="1:18" s="45" customFormat="1" ht="12.75">
      <c r="A132" s="36" t="s">
        <v>368</v>
      </c>
      <c r="B132" s="36" t="s">
        <v>369</v>
      </c>
      <c r="C132" s="37" t="s">
        <v>370</v>
      </c>
      <c r="D132" s="16">
        <f>'2014 pax'!P132</f>
        <v>14924777</v>
      </c>
      <c r="E132" s="60">
        <v>916416</v>
      </c>
      <c r="F132" s="60">
        <v>874165</v>
      </c>
      <c r="G132" s="60">
        <v>1158771</v>
      </c>
      <c r="H132" s="60">
        <v>1348248</v>
      </c>
      <c r="I132" s="60">
        <v>1346484</v>
      </c>
      <c r="J132" s="14">
        <v>1432326</v>
      </c>
      <c r="K132" s="14">
        <v>1814181</v>
      </c>
      <c r="L132" s="14">
        <v>2078752</v>
      </c>
      <c r="M132" s="14">
        <v>1693619</v>
      </c>
      <c r="N132" s="14">
        <v>1501600</v>
      </c>
      <c r="O132" s="14">
        <v>1062943</v>
      </c>
      <c r="P132" s="14">
        <v>1071695</v>
      </c>
      <c r="Q132" s="16">
        <f>SUM(E132:P132)</f>
        <v>16299200</v>
      </c>
      <c r="R132" s="68">
        <f t="shared" si="9"/>
        <v>0.09209001916745563</v>
      </c>
    </row>
    <row r="133" spans="1:18" s="45" customFormat="1" ht="12.75">
      <c r="A133" s="36" t="s">
        <v>337</v>
      </c>
      <c r="B133" s="36" t="s">
        <v>429</v>
      </c>
      <c r="C133" s="37" t="s">
        <v>430</v>
      </c>
      <c r="D133" s="16">
        <f>'2014 pax'!P133</f>
        <v>9885008</v>
      </c>
      <c r="E133" s="60">
        <v>731688</v>
      </c>
      <c r="F133" s="60">
        <v>760320</v>
      </c>
      <c r="G133" s="60">
        <v>913080</v>
      </c>
      <c r="H133" s="60">
        <v>799011</v>
      </c>
      <c r="I133" s="60">
        <v>854380</v>
      </c>
      <c r="J133" s="14">
        <v>776339</v>
      </c>
      <c r="K133" s="14">
        <v>860818</v>
      </c>
      <c r="L133" s="14">
        <v>1014102</v>
      </c>
      <c r="M133" s="14">
        <v>888745</v>
      </c>
      <c r="N133" s="14">
        <v>918654</v>
      </c>
      <c r="O133" s="14">
        <v>857993</v>
      </c>
      <c r="P133" s="14">
        <v>815462</v>
      </c>
      <c r="Q133" s="16">
        <f>SUM(E133:P133)</f>
        <v>10190592</v>
      </c>
      <c r="R133" s="68">
        <f t="shared" si="9"/>
        <v>0.03091388494576841</v>
      </c>
    </row>
    <row r="134" spans="1:21" ht="12.75">
      <c r="A134" s="36" t="s">
        <v>337</v>
      </c>
      <c r="B134" s="36" t="s">
        <v>340</v>
      </c>
      <c r="C134" s="37" t="s">
        <v>341</v>
      </c>
      <c r="D134" s="16">
        <f>'2014 pax'!P134</f>
        <v>14526575</v>
      </c>
      <c r="E134" s="60">
        <v>1098212</v>
      </c>
      <c r="F134" s="60">
        <v>1053465</v>
      </c>
      <c r="G134" s="60">
        <v>1275689</v>
      </c>
      <c r="H134" s="60">
        <v>1134618</v>
      </c>
      <c r="I134" s="60">
        <v>1235026</v>
      </c>
      <c r="J134" s="14">
        <v>1138708</v>
      </c>
      <c r="K134" s="14">
        <v>1178370</v>
      </c>
      <c r="L134" s="14">
        <v>1389610</v>
      </c>
      <c r="M134" s="14">
        <v>1273306</v>
      </c>
      <c r="N134" s="14">
        <v>1307618</v>
      </c>
      <c r="O134" s="14">
        <v>1269551</v>
      </c>
      <c r="P134" s="14">
        <v>1187461</v>
      </c>
      <c r="Q134" s="16">
        <f t="shared" si="7"/>
        <v>14541634</v>
      </c>
      <c r="R134" s="68">
        <f t="shared" si="9"/>
        <v>0.0010366517916302609</v>
      </c>
      <c r="S134" s="14"/>
      <c r="T134" s="14"/>
      <c r="U134" s="61"/>
    </row>
    <row r="135" spans="1:21" ht="12.75">
      <c r="A135" s="36" t="s">
        <v>337</v>
      </c>
      <c r="B135" s="36" t="s">
        <v>338</v>
      </c>
      <c r="C135" s="37" t="s">
        <v>339</v>
      </c>
      <c r="D135" s="16">
        <f>'2014 pax'!P135</f>
        <v>19354031</v>
      </c>
      <c r="E135" s="60">
        <v>1611650</v>
      </c>
      <c r="F135" s="60">
        <v>1728260</v>
      </c>
      <c r="G135" s="60">
        <v>2006766</v>
      </c>
      <c r="H135" s="60">
        <v>1889507</v>
      </c>
      <c r="I135" s="60">
        <v>1898908</v>
      </c>
      <c r="J135" s="14">
        <v>1828612</v>
      </c>
      <c r="K135" s="14">
        <v>2054598</v>
      </c>
      <c r="L135" s="14">
        <v>2288861</v>
      </c>
      <c r="M135" s="14">
        <v>2019380</v>
      </c>
      <c r="N135" s="14">
        <v>2033121</v>
      </c>
      <c r="O135" s="14">
        <v>1928623</v>
      </c>
      <c r="P135" s="14">
        <v>1927549</v>
      </c>
      <c r="Q135" s="16">
        <f t="shared" si="7"/>
        <v>23215835</v>
      </c>
      <c r="R135" s="68">
        <f t="shared" si="9"/>
        <v>0.19953486692255473</v>
      </c>
      <c r="S135" s="14"/>
      <c r="T135" s="14"/>
      <c r="U135" s="61"/>
    </row>
    <row r="136" spans="1:21" ht="12.75">
      <c r="A136" s="36" t="s">
        <v>337</v>
      </c>
      <c r="B136" s="36" t="s">
        <v>366</v>
      </c>
      <c r="C136" s="37" t="s">
        <v>367</v>
      </c>
      <c r="D136" s="16">
        <f>'2014 pax'!P136</f>
        <v>35594965</v>
      </c>
      <c r="E136" s="60">
        <v>2795451</v>
      </c>
      <c r="F136" s="60">
        <v>2780949</v>
      </c>
      <c r="G136" s="60">
        <v>3272010</v>
      </c>
      <c r="H136" s="60">
        <v>2997590</v>
      </c>
      <c r="I136" s="60">
        <v>3107258</v>
      </c>
      <c r="J136" s="14">
        <v>3045490</v>
      </c>
      <c r="K136" s="14">
        <v>3310587</v>
      </c>
      <c r="L136" s="14">
        <v>3630658</v>
      </c>
      <c r="M136" s="14">
        <v>3219589</v>
      </c>
      <c r="N136" s="14">
        <v>3197148</v>
      </c>
      <c r="O136" s="14">
        <v>2924410</v>
      </c>
      <c r="P136" s="14">
        <v>3047073</v>
      </c>
      <c r="Q136" s="16">
        <f t="shared" si="7"/>
        <v>37328213</v>
      </c>
      <c r="R136" s="68">
        <f t="shared" si="9"/>
        <v>0.048693628438741365</v>
      </c>
      <c r="S136" s="14"/>
      <c r="T136" s="14"/>
      <c r="U136" s="61"/>
    </row>
    <row r="137" spans="1:18" ht="12.75">
      <c r="A137" s="36" t="s">
        <v>311</v>
      </c>
      <c r="B137" s="36" t="s">
        <v>312</v>
      </c>
      <c r="C137" s="37" t="s">
        <v>313</v>
      </c>
      <c r="D137" s="16">
        <f>'2014 pax'!P137</f>
        <v>48930409</v>
      </c>
      <c r="E137" s="38">
        <v>3997000</v>
      </c>
      <c r="F137" s="38">
        <v>3755000</v>
      </c>
      <c r="G137" s="38">
        <v>4225000</v>
      </c>
      <c r="H137" s="38">
        <v>3976000</v>
      </c>
      <c r="I137" s="38">
        <v>4099000</v>
      </c>
      <c r="J137" s="14">
        <v>3999000</v>
      </c>
      <c r="K137" s="14">
        <v>4188000</v>
      </c>
      <c r="L137" s="14">
        <v>4210000</v>
      </c>
      <c r="M137" s="14">
        <v>3852000</v>
      </c>
      <c r="N137" s="14">
        <v>3819000</v>
      </c>
      <c r="O137" s="14">
        <v>3981000</v>
      </c>
      <c r="P137" s="14">
        <v>4838000</v>
      </c>
      <c r="Q137" s="16">
        <f t="shared" si="7"/>
        <v>48939000</v>
      </c>
      <c r="R137" s="68">
        <f t="shared" si="9"/>
        <v>0.00017557588778793765</v>
      </c>
    </row>
    <row r="138" spans="1:20" ht="12.75">
      <c r="A138" s="36" t="s">
        <v>226</v>
      </c>
      <c r="B138" s="36" t="s">
        <v>226</v>
      </c>
      <c r="C138" s="37" t="s">
        <v>227</v>
      </c>
      <c r="D138" s="16">
        <f>'2014 pax'!P138</f>
        <v>5481441</v>
      </c>
      <c r="E138" s="14">
        <v>435805</v>
      </c>
      <c r="F138" s="14">
        <v>479738</v>
      </c>
      <c r="G138" s="14">
        <v>448661</v>
      </c>
      <c r="H138" s="14">
        <v>480254</v>
      </c>
      <c r="I138" s="14">
        <v>486527</v>
      </c>
      <c r="J138" s="14">
        <v>456002</v>
      </c>
      <c r="K138" s="14">
        <v>510793</v>
      </c>
      <c r="L138" s="14">
        <v>575849</v>
      </c>
      <c r="M138" s="14">
        <v>441342</v>
      </c>
      <c r="N138" s="14">
        <v>479036</v>
      </c>
      <c r="O138" s="14">
        <v>488724</v>
      </c>
      <c r="P138" s="14">
        <v>548728</v>
      </c>
      <c r="Q138" s="16">
        <f t="shared" si="7"/>
        <v>5831459</v>
      </c>
      <c r="R138" s="68">
        <f t="shared" si="9"/>
        <v>0.06385510671372718</v>
      </c>
      <c r="S138" s="14"/>
      <c r="T138" s="61"/>
    </row>
    <row r="139" spans="1:17" ht="12.75">
      <c r="A139" s="46"/>
      <c r="B139" s="46"/>
      <c r="C139" s="40"/>
      <c r="D139" s="48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</row>
    <row r="140" spans="1:18" ht="12.75">
      <c r="A140" s="10" t="s">
        <v>246</v>
      </c>
      <c r="B140" s="11" t="s">
        <v>247</v>
      </c>
      <c r="C140" s="19" t="s">
        <v>248</v>
      </c>
      <c r="D140" s="16">
        <f>'2014 pax'!P140</f>
        <v>1467447</v>
      </c>
      <c r="E140" s="14">
        <v>109882</v>
      </c>
      <c r="F140" s="14">
        <v>103774</v>
      </c>
      <c r="G140" s="14">
        <v>120572</v>
      </c>
      <c r="H140" s="14">
        <v>124722</v>
      </c>
      <c r="I140" s="14">
        <v>128226</v>
      </c>
      <c r="J140" s="14">
        <v>108692</v>
      </c>
      <c r="K140" s="14">
        <v>118965</v>
      </c>
      <c r="L140" s="14">
        <v>136368</v>
      </c>
      <c r="M140" s="14">
        <v>127177</v>
      </c>
      <c r="N140" s="14">
        <v>137474</v>
      </c>
      <c r="O140" s="14">
        <v>100993</v>
      </c>
      <c r="P140" s="14">
        <v>91903</v>
      </c>
      <c r="Q140" s="16">
        <f aca="true" t="shared" si="10" ref="Q140:Q149">SUM(E140:P140)</f>
        <v>1408748</v>
      </c>
      <c r="R140" s="68">
        <f>Q140/D140-1</f>
        <v>-0.04000076323029045</v>
      </c>
    </row>
    <row r="141" spans="1:18" ht="12.75">
      <c r="A141" s="10" t="s">
        <v>246</v>
      </c>
      <c r="B141" s="11" t="s">
        <v>249</v>
      </c>
      <c r="C141" s="19" t="s">
        <v>250</v>
      </c>
      <c r="D141" s="16">
        <f>'2014 pax'!P141</f>
        <v>7971705</v>
      </c>
      <c r="E141" s="14">
        <v>607148</v>
      </c>
      <c r="F141" s="14">
        <v>533013</v>
      </c>
      <c r="G141" s="14">
        <v>626411</v>
      </c>
      <c r="H141" s="14">
        <v>678701</v>
      </c>
      <c r="I141" s="14">
        <v>677514</v>
      </c>
      <c r="J141" s="14">
        <v>623152</v>
      </c>
      <c r="K141" s="14">
        <v>768824</v>
      </c>
      <c r="L141" s="14">
        <v>938228</v>
      </c>
      <c r="M141" s="14">
        <v>774854</v>
      </c>
      <c r="N141" s="14">
        <v>715339</v>
      </c>
      <c r="O141" s="14">
        <v>589708</v>
      </c>
      <c r="P141" s="14">
        <v>647950</v>
      </c>
      <c r="Q141" s="16">
        <f t="shared" si="10"/>
        <v>8180842</v>
      </c>
      <c r="R141" s="68">
        <f aca="true" t="shared" si="11" ref="R141:R153">Q141/D141-1</f>
        <v>0.02623491461362404</v>
      </c>
    </row>
    <row r="142" spans="1:18" ht="12.75">
      <c r="A142" s="39"/>
      <c r="B142" s="76"/>
      <c r="C142" s="74"/>
      <c r="D142" s="71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1"/>
      <c r="R142" s="68"/>
    </row>
    <row r="143" spans="1:18" ht="12.75">
      <c r="A143" s="10" t="s">
        <v>246</v>
      </c>
      <c r="B143" s="11" t="s">
        <v>251</v>
      </c>
      <c r="C143" s="19" t="s">
        <v>252</v>
      </c>
      <c r="D143" s="16">
        <f>'2014 pax'!P143</f>
        <v>791564</v>
      </c>
      <c r="E143" s="14">
        <v>62159</v>
      </c>
      <c r="F143" s="14">
        <v>56765</v>
      </c>
      <c r="G143" s="14">
        <v>65049</v>
      </c>
      <c r="H143" s="14">
        <v>77122</v>
      </c>
      <c r="I143" s="14">
        <v>82900</v>
      </c>
      <c r="J143" s="14">
        <v>74596</v>
      </c>
      <c r="K143" s="14">
        <v>78637</v>
      </c>
      <c r="L143" s="14">
        <v>92347</v>
      </c>
      <c r="M143" s="14">
        <v>86337</v>
      </c>
      <c r="N143" s="14">
        <v>81284</v>
      </c>
      <c r="O143" s="14">
        <v>64677</v>
      </c>
      <c r="P143" s="14">
        <v>64652</v>
      </c>
      <c r="Q143" s="16">
        <f t="shared" si="10"/>
        <v>886525</v>
      </c>
      <c r="R143" s="68">
        <f t="shared" si="11"/>
        <v>0.11996629457630714</v>
      </c>
    </row>
    <row r="144" spans="1:18" ht="12.75">
      <c r="A144" s="10" t="s">
        <v>246</v>
      </c>
      <c r="B144" s="11" t="s">
        <v>296</v>
      </c>
      <c r="C144" s="19" t="s">
        <v>297</v>
      </c>
      <c r="D144" s="16">
        <f>'2014 pax'!P144</f>
        <v>123356</v>
      </c>
      <c r="E144" s="14">
        <v>10231</v>
      </c>
      <c r="F144" s="14">
        <v>9335</v>
      </c>
      <c r="G144" s="14">
        <v>10785</v>
      </c>
      <c r="H144" s="14">
        <v>10789</v>
      </c>
      <c r="I144" s="14">
        <v>11113</v>
      </c>
      <c r="J144" s="14">
        <v>13031</v>
      </c>
      <c r="K144" s="14">
        <v>14114</v>
      </c>
      <c r="L144" s="14">
        <v>14184</v>
      </c>
      <c r="M144" s="14">
        <v>14417</v>
      </c>
      <c r="N144" s="14">
        <v>13948</v>
      </c>
      <c r="O144" s="14">
        <v>16289</v>
      </c>
      <c r="P144" s="14">
        <v>13890</v>
      </c>
      <c r="Q144" s="16">
        <f t="shared" si="10"/>
        <v>152126</v>
      </c>
      <c r="R144" s="68">
        <f t="shared" si="11"/>
        <v>0.23322740685495646</v>
      </c>
    </row>
    <row r="145" spans="1:18" ht="12.75">
      <c r="A145" s="10" t="s">
        <v>246</v>
      </c>
      <c r="B145" s="11" t="s">
        <v>253</v>
      </c>
      <c r="C145" s="19" t="s">
        <v>254</v>
      </c>
      <c r="D145" s="16">
        <f>'2014 pax'!P145</f>
        <v>4034410</v>
      </c>
      <c r="E145" s="14">
        <v>295109</v>
      </c>
      <c r="F145" s="14">
        <v>311017</v>
      </c>
      <c r="G145" s="14">
        <v>369330</v>
      </c>
      <c r="H145" s="14">
        <v>398236</v>
      </c>
      <c r="I145" s="14">
        <v>378298</v>
      </c>
      <c r="J145" s="14">
        <v>306321</v>
      </c>
      <c r="K145" s="14">
        <v>277304</v>
      </c>
      <c r="L145" s="14">
        <v>326516</v>
      </c>
      <c r="M145" s="14">
        <v>331385</v>
      </c>
      <c r="N145" s="14">
        <v>384910</v>
      </c>
      <c r="O145" s="14">
        <v>308600</v>
      </c>
      <c r="P145" s="14">
        <v>291699</v>
      </c>
      <c r="Q145" s="16">
        <f t="shared" si="10"/>
        <v>3978725</v>
      </c>
      <c r="R145" s="68">
        <f t="shared" si="11"/>
        <v>-0.013802513874395461</v>
      </c>
    </row>
    <row r="146" spans="1:18" ht="12.75">
      <c r="A146" s="10" t="s">
        <v>246</v>
      </c>
      <c r="B146" s="11" t="s">
        <v>255</v>
      </c>
      <c r="C146" s="19" t="s">
        <v>256</v>
      </c>
      <c r="D146" s="16">
        <f>'2014 pax'!P146</f>
        <v>604013</v>
      </c>
      <c r="E146" s="14">
        <v>40304</v>
      </c>
      <c r="F146" s="14">
        <v>34526</v>
      </c>
      <c r="G146" s="14">
        <v>38669</v>
      </c>
      <c r="H146" s="14">
        <v>45799</v>
      </c>
      <c r="I146" s="14">
        <v>45901</v>
      </c>
      <c r="J146" s="14">
        <v>42769</v>
      </c>
      <c r="K146" s="14">
        <v>64850</v>
      </c>
      <c r="L146" s="14">
        <v>88505</v>
      </c>
      <c r="M146" s="14">
        <v>63681</v>
      </c>
      <c r="N146" s="14">
        <v>48569</v>
      </c>
      <c r="O146" s="14">
        <v>41558</v>
      </c>
      <c r="P146" s="14">
        <v>47633</v>
      </c>
      <c r="Q146" s="16">
        <f t="shared" si="10"/>
        <v>602764</v>
      </c>
      <c r="R146" s="68">
        <f t="shared" si="11"/>
        <v>-0.002067836288291769</v>
      </c>
    </row>
    <row r="147" spans="1:18" ht="12.75">
      <c r="A147" s="10" t="s">
        <v>246</v>
      </c>
      <c r="B147" s="11" t="s">
        <v>257</v>
      </c>
      <c r="C147" s="19" t="s">
        <v>258</v>
      </c>
      <c r="D147" s="16">
        <f>'2014 pax'!P147</f>
        <v>515896</v>
      </c>
      <c r="E147" s="14">
        <v>31514</v>
      </c>
      <c r="F147" s="14">
        <v>29912</v>
      </c>
      <c r="G147" s="14">
        <v>31647</v>
      </c>
      <c r="H147" s="14">
        <v>39900</v>
      </c>
      <c r="I147" s="14">
        <v>39530</v>
      </c>
      <c r="J147" s="14">
        <v>42868</v>
      </c>
      <c r="K147" s="14">
        <v>66215</v>
      </c>
      <c r="L147" s="14">
        <v>85289</v>
      </c>
      <c r="M147" s="14">
        <v>57587</v>
      </c>
      <c r="N147" s="14">
        <v>42670</v>
      </c>
      <c r="O147" s="14">
        <v>27820</v>
      </c>
      <c r="P147" s="14">
        <v>27933</v>
      </c>
      <c r="Q147" s="16">
        <f t="shared" si="10"/>
        <v>522885</v>
      </c>
      <c r="R147" s="68">
        <f t="shared" si="11"/>
        <v>0.013547304107804692</v>
      </c>
    </row>
    <row r="148" spans="1:18" ht="12.75">
      <c r="A148" s="10" t="s">
        <v>246</v>
      </c>
      <c r="B148" s="11" t="s">
        <v>259</v>
      </c>
      <c r="C148" s="19" t="s">
        <v>260</v>
      </c>
      <c r="D148" s="16">
        <f>'2014 pax'!P148</f>
        <v>684213</v>
      </c>
      <c r="E148" s="14">
        <v>55703</v>
      </c>
      <c r="F148" s="14">
        <v>50246</v>
      </c>
      <c r="G148" s="14">
        <v>57658</v>
      </c>
      <c r="H148" s="14">
        <v>55876</v>
      </c>
      <c r="I148" s="14">
        <v>55228</v>
      </c>
      <c r="J148" s="14">
        <v>52445</v>
      </c>
      <c r="K148" s="14">
        <v>56618</v>
      </c>
      <c r="L148" s="14">
        <v>63337</v>
      </c>
      <c r="M148" s="14">
        <v>63417</v>
      </c>
      <c r="N148" s="14">
        <v>66756</v>
      </c>
      <c r="O148" s="14">
        <v>62927</v>
      </c>
      <c r="P148" s="14">
        <v>65739</v>
      </c>
      <c r="Q148" s="16">
        <f t="shared" si="10"/>
        <v>705950</v>
      </c>
      <c r="R148" s="68">
        <f t="shared" si="11"/>
        <v>0.03176934668005438</v>
      </c>
    </row>
    <row r="149" spans="1:18" ht="12.75">
      <c r="A149" s="10" t="s">
        <v>246</v>
      </c>
      <c r="B149" s="11" t="s">
        <v>261</v>
      </c>
      <c r="C149" s="19" t="s">
        <v>262</v>
      </c>
      <c r="D149" s="16">
        <f>'2014 pax'!P149</f>
        <v>766364</v>
      </c>
      <c r="E149" s="14">
        <v>49293</v>
      </c>
      <c r="F149" s="14">
        <v>44668</v>
      </c>
      <c r="G149" s="14">
        <v>51538</v>
      </c>
      <c r="H149" s="14">
        <v>60192</v>
      </c>
      <c r="I149" s="14">
        <v>62541</v>
      </c>
      <c r="J149" s="14">
        <v>60725</v>
      </c>
      <c r="K149" s="14">
        <v>87294</v>
      </c>
      <c r="L149" s="14">
        <v>115367</v>
      </c>
      <c r="M149" s="14">
        <v>81833</v>
      </c>
      <c r="N149" s="14">
        <v>63937</v>
      </c>
      <c r="O149" s="14">
        <v>54705</v>
      </c>
      <c r="P149" s="14">
        <v>55306</v>
      </c>
      <c r="Q149" s="16">
        <f t="shared" si="10"/>
        <v>787399</v>
      </c>
      <c r="R149" s="68">
        <f t="shared" si="11"/>
        <v>0.02744779243283868</v>
      </c>
    </row>
    <row r="150" spans="1:18" s="35" customFormat="1" ht="12.75">
      <c r="A150" s="30" t="s">
        <v>263</v>
      </c>
      <c r="B150" s="30"/>
      <c r="C150" s="31"/>
      <c r="D150" s="32">
        <f>SUM(D140:D149)</f>
        <v>16958968</v>
      </c>
      <c r="E150" s="32">
        <f aca="true" t="shared" si="12" ref="E150:P150">SUM(E140:E149)</f>
        <v>1261343</v>
      </c>
      <c r="F150" s="32">
        <f t="shared" si="12"/>
        <v>1173256</v>
      </c>
      <c r="G150" s="32">
        <f t="shared" si="12"/>
        <v>1371659</v>
      </c>
      <c r="H150" s="32">
        <f t="shared" si="12"/>
        <v>1491337</v>
      </c>
      <c r="I150" s="32">
        <f t="shared" si="12"/>
        <v>1481251</v>
      </c>
      <c r="J150" s="32">
        <f t="shared" si="12"/>
        <v>1324599</v>
      </c>
      <c r="K150" s="32">
        <f t="shared" si="12"/>
        <v>1532821</v>
      </c>
      <c r="L150" s="32">
        <f t="shared" si="12"/>
        <v>1860141</v>
      </c>
      <c r="M150" s="32">
        <f t="shared" si="12"/>
        <v>1600688</v>
      </c>
      <c r="N150" s="32">
        <f t="shared" si="12"/>
        <v>1554887</v>
      </c>
      <c r="O150" s="32">
        <f t="shared" si="12"/>
        <v>1267277</v>
      </c>
      <c r="P150" s="32">
        <f t="shared" si="12"/>
        <v>1306705</v>
      </c>
      <c r="Q150" s="24">
        <f>SUM(E150:P150)</f>
        <v>17225964</v>
      </c>
      <c r="R150" s="68">
        <f t="shared" si="11"/>
        <v>0.015743646665292266</v>
      </c>
    </row>
    <row r="151" spans="1:18" s="45" customFormat="1" ht="12.75">
      <c r="A151" s="36" t="s">
        <v>298</v>
      </c>
      <c r="B151" s="36" t="s">
        <v>301</v>
      </c>
      <c r="C151" s="37" t="s">
        <v>302</v>
      </c>
      <c r="D151" s="32">
        <f>'2014 pax'!P151</f>
        <v>15348620</v>
      </c>
      <c r="E151" s="38">
        <v>1423831</v>
      </c>
      <c r="F151" s="38">
        <v>1317053</v>
      </c>
      <c r="G151" s="38">
        <v>1438193</v>
      </c>
      <c r="H151" s="38">
        <v>1361310</v>
      </c>
      <c r="I151" s="38">
        <v>1220463</v>
      </c>
      <c r="J151" s="38">
        <v>1175525</v>
      </c>
      <c r="K151" s="14">
        <v>1379308</v>
      </c>
      <c r="L151" s="14">
        <v>1304935</v>
      </c>
      <c r="M151" s="14">
        <v>1312099</v>
      </c>
      <c r="N151" s="14">
        <v>1413847</v>
      </c>
      <c r="O151" s="14">
        <v>1405657</v>
      </c>
      <c r="P151" s="14">
        <v>1590171</v>
      </c>
      <c r="Q151" s="16">
        <f aca="true" t="shared" si="13" ref="Q151:Q159">SUM(E151:P151)</f>
        <v>16342392</v>
      </c>
      <c r="R151" s="68">
        <f t="shared" si="11"/>
        <v>0.0647466677786015</v>
      </c>
    </row>
    <row r="152" spans="1:18" s="35" customFormat="1" ht="12.75">
      <c r="A152" s="36" t="s">
        <v>298</v>
      </c>
      <c r="B152" s="36" t="s">
        <v>300</v>
      </c>
      <c r="C152" s="37" t="s">
        <v>299</v>
      </c>
      <c r="D152" s="32">
        <f>'2014 pax'!P152</f>
        <v>5793020</v>
      </c>
      <c r="E152" s="38">
        <v>548220</v>
      </c>
      <c r="F152" s="38">
        <v>507423</v>
      </c>
      <c r="G152" s="38">
        <v>507423</v>
      </c>
      <c r="H152" s="38">
        <v>521978</v>
      </c>
      <c r="I152" s="38">
        <v>452355</v>
      </c>
      <c r="J152" s="38">
        <v>426140</v>
      </c>
      <c r="K152" s="14">
        <v>502898</v>
      </c>
      <c r="L152" s="14">
        <v>470279</v>
      </c>
      <c r="M152" s="14">
        <v>476123</v>
      </c>
      <c r="N152" s="14">
        <v>529347</v>
      </c>
      <c r="O152" s="14">
        <v>540136</v>
      </c>
      <c r="P152" s="14">
        <v>587499</v>
      </c>
      <c r="Q152" s="16">
        <f t="shared" si="13"/>
        <v>6069821</v>
      </c>
      <c r="R152" s="68">
        <f t="shared" si="11"/>
        <v>0.04778181328564379</v>
      </c>
    </row>
    <row r="153" spans="1:18" s="35" customFormat="1" ht="12.75">
      <c r="A153" s="36" t="s">
        <v>298</v>
      </c>
      <c r="B153" s="36" t="s">
        <v>303</v>
      </c>
      <c r="C153" s="37" t="s">
        <v>304</v>
      </c>
      <c r="D153" s="32">
        <f>'2014 pax'!P153</f>
        <v>1316731</v>
      </c>
      <c r="E153" s="38">
        <v>137510</v>
      </c>
      <c r="F153" s="38">
        <v>122739</v>
      </c>
      <c r="G153" s="38">
        <v>130726</v>
      </c>
      <c r="H153" s="38">
        <v>115172</v>
      </c>
      <c r="I153" s="38">
        <v>83427</v>
      </c>
      <c r="J153" s="38">
        <v>89274</v>
      </c>
      <c r="K153" s="14">
        <v>149553</v>
      </c>
      <c r="L153" s="14">
        <v>155668</v>
      </c>
      <c r="M153" s="14">
        <v>119902</v>
      </c>
      <c r="N153" s="14">
        <v>116212</v>
      </c>
      <c r="O153" s="14">
        <v>132589</v>
      </c>
      <c r="P153" s="14">
        <v>156636</v>
      </c>
      <c r="Q153" s="16">
        <f t="shared" si="13"/>
        <v>1509408</v>
      </c>
      <c r="R153" s="68">
        <f t="shared" si="11"/>
        <v>0.14632981223955377</v>
      </c>
    </row>
    <row r="154" spans="1:18" s="35" customFormat="1" ht="12.75">
      <c r="A154" s="36" t="s">
        <v>298</v>
      </c>
      <c r="B154" s="36" t="s">
        <v>307</v>
      </c>
      <c r="C154" s="37" t="s">
        <v>308</v>
      </c>
      <c r="D154" s="32">
        <f>'2014 pax'!P154</f>
        <v>5419954</v>
      </c>
      <c r="E154" s="38">
        <v>408269</v>
      </c>
      <c r="F154" s="38">
        <v>449395</v>
      </c>
      <c r="G154" s="38">
        <v>505177</v>
      </c>
      <c r="H154" s="38">
        <v>495224</v>
      </c>
      <c r="I154" s="38">
        <v>459495</v>
      </c>
      <c r="J154" s="38">
        <v>430867</v>
      </c>
      <c r="K154" s="14">
        <v>487122</v>
      </c>
      <c r="L154" s="14">
        <v>468225</v>
      </c>
      <c r="M154" s="14">
        <v>466271</v>
      </c>
      <c r="N154" s="14">
        <v>509329</v>
      </c>
      <c r="O154" s="14">
        <v>507907</v>
      </c>
      <c r="P154" s="14">
        <v>503131</v>
      </c>
      <c r="Q154" s="16">
        <f t="shared" si="13"/>
        <v>5690412</v>
      </c>
      <c r="R154" s="68">
        <f>Q154/D154-1</f>
        <v>0.04990042350912938</v>
      </c>
    </row>
    <row r="155" spans="1:17" s="35" customFormat="1" ht="12.75">
      <c r="A155" s="30" t="s">
        <v>309</v>
      </c>
      <c r="B155" s="30"/>
      <c r="C155" s="31"/>
      <c r="D155" s="32">
        <f>SUM(D151:D154)</f>
        <v>27878325</v>
      </c>
      <c r="E155" s="32">
        <f aca="true" t="shared" si="14" ref="E155:P155">SUM(E151:E154)</f>
        <v>2517830</v>
      </c>
      <c r="F155" s="32">
        <f t="shared" si="14"/>
        <v>2396610</v>
      </c>
      <c r="G155" s="32">
        <f t="shared" si="14"/>
        <v>2581519</v>
      </c>
      <c r="H155" s="32">
        <f t="shared" si="14"/>
        <v>2493684</v>
      </c>
      <c r="I155" s="32">
        <f t="shared" si="14"/>
        <v>2215740</v>
      </c>
      <c r="J155" s="32">
        <f t="shared" si="14"/>
        <v>2121806</v>
      </c>
      <c r="K155" s="32">
        <f t="shared" si="14"/>
        <v>2518881</v>
      </c>
      <c r="L155" s="32">
        <f t="shared" si="14"/>
        <v>2399107</v>
      </c>
      <c r="M155" s="32">
        <f t="shared" si="14"/>
        <v>2374395</v>
      </c>
      <c r="N155" s="32">
        <f t="shared" si="14"/>
        <v>2568735</v>
      </c>
      <c r="O155" s="32">
        <f t="shared" si="14"/>
        <v>2586289</v>
      </c>
      <c r="P155" s="32">
        <f t="shared" si="14"/>
        <v>2837437</v>
      </c>
      <c r="Q155" s="32">
        <f>SUM(Q151:Q154)</f>
        <v>29612033</v>
      </c>
    </row>
    <row r="156" spans="1:18" s="45" customFormat="1" ht="12.75">
      <c r="A156" s="36" t="s">
        <v>293</v>
      </c>
      <c r="B156" s="36" t="s">
        <v>294</v>
      </c>
      <c r="C156" s="37" t="s">
        <v>295</v>
      </c>
      <c r="D156" s="32">
        <f>'2014 pax'!P156</f>
        <v>8720102</v>
      </c>
      <c r="E156" s="38">
        <v>851588</v>
      </c>
      <c r="F156" s="38">
        <v>746072</v>
      </c>
      <c r="G156" s="38">
        <v>812438</v>
      </c>
      <c r="H156" s="38">
        <v>818528</v>
      </c>
      <c r="I156" s="38">
        <v>815953</v>
      </c>
      <c r="J156" s="38">
        <v>799769</v>
      </c>
      <c r="K156" s="14">
        <v>863636</v>
      </c>
      <c r="L156" s="14">
        <v>1002719</v>
      </c>
      <c r="M156" s="14">
        <v>891466</v>
      </c>
      <c r="N156" s="14">
        <v>864804</v>
      </c>
      <c r="O156" s="14">
        <v>854644</v>
      </c>
      <c r="P156" s="14">
        <v>993563</v>
      </c>
      <c r="Q156" s="16">
        <f t="shared" si="13"/>
        <v>10315180</v>
      </c>
      <c r="R156" s="68">
        <f>Q156/D156-1</f>
        <v>0.182919649334377</v>
      </c>
    </row>
    <row r="157" spans="1:18" s="45" customFormat="1" ht="12.75">
      <c r="A157" s="36" t="s">
        <v>293</v>
      </c>
      <c r="B157" s="36" t="s">
        <v>305</v>
      </c>
      <c r="C157" s="37" t="s">
        <v>306</v>
      </c>
      <c r="D157" s="32">
        <f>'2014 pax'!P157</f>
        <v>842044</v>
      </c>
      <c r="E157" s="38">
        <v>81877</v>
      </c>
      <c r="F157" s="38">
        <v>64070</v>
      </c>
      <c r="G157" s="38">
        <v>71722</v>
      </c>
      <c r="H157" s="38">
        <v>71046</v>
      </c>
      <c r="I157" s="38">
        <v>72564</v>
      </c>
      <c r="J157" s="38">
        <v>74289</v>
      </c>
      <c r="K157" s="14">
        <v>103497</v>
      </c>
      <c r="L157" s="14">
        <v>156223</v>
      </c>
      <c r="M157" s="14">
        <v>94548</v>
      </c>
      <c r="N157" s="14">
        <v>75501</v>
      </c>
      <c r="O157" s="14">
        <v>78364</v>
      </c>
      <c r="P157" s="14">
        <v>83877</v>
      </c>
      <c r="Q157" s="16">
        <f t="shared" si="13"/>
        <v>1027578</v>
      </c>
      <c r="R157" s="68">
        <f>Q157/D157-1</f>
        <v>0.2203376545643696</v>
      </c>
    </row>
    <row r="158" spans="1:18" s="45" customFormat="1" ht="12.75">
      <c r="A158" s="36" t="s">
        <v>373</v>
      </c>
      <c r="B158" s="36" t="s">
        <v>431</v>
      </c>
      <c r="C158" s="37" t="s">
        <v>432</v>
      </c>
      <c r="D158" s="32">
        <f>'2014 pax'!P158</f>
        <v>877757</v>
      </c>
      <c r="E158" s="78">
        <v>78297</v>
      </c>
      <c r="F158" s="78">
        <v>61464</v>
      </c>
      <c r="G158" s="78">
        <v>72267</v>
      </c>
      <c r="H158" s="78">
        <v>80541</v>
      </c>
      <c r="I158" s="78">
        <v>80462</v>
      </c>
      <c r="J158" s="78">
        <v>70476</v>
      </c>
      <c r="K158" s="78">
        <v>69753</v>
      </c>
      <c r="L158" s="78">
        <v>72883</v>
      </c>
      <c r="M158" s="78">
        <v>56406</v>
      </c>
      <c r="N158" s="78">
        <v>66975</v>
      </c>
      <c r="O158" s="78">
        <v>77704</v>
      </c>
      <c r="P158" s="78">
        <v>81300</v>
      </c>
      <c r="Q158" s="16">
        <f t="shared" si="13"/>
        <v>868528</v>
      </c>
      <c r="R158" s="68">
        <f>Q158/D158-1</f>
        <v>-0.010514299515697378</v>
      </c>
    </row>
    <row r="159" spans="1:18" s="45" customFormat="1" ht="12.75">
      <c r="A159" s="36" t="s">
        <v>373</v>
      </c>
      <c r="B159" s="36" t="s">
        <v>374</v>
      </c>
      <c r="C159" s="37" t="s">
        <v>375</v>
      </c>
      <c r="D159" s="32">
        <f>'2014 pax'!P159</f>
        <v>34059522</v>
      </c>
      <c r="E159" s="38">
        <v>3122234</v>
      </c>
      <c r="F159" s="38">
        <v>2706753</v>
      </c>
      <c r="G159" s="38">
        <v>3119954</v>
      </c>
      <c r="H159" s="38">
        <v>3334371</v>
      </c>
      <c r="I159" s="38">
        <v>3504200</v>
      </c>
      <c r="J159" s="38">
        <v>2958763</v>
      </c>
      <c r="K159" s="14">
        <v>2926363</v>
      </c>
      <c r="L159" s="14">
        <v>2996905</v>
      </c>
      <c r="M159" s="14">
        <v>2714517</v>
      </c>
      <c r="N159" s="14">
        <v>2746773</v>
      </c>
      <c r="O159" s="14">
        <v>2635793</v>
      </c>
      <c r="P159" s="14">
        <v>3168479</v>
      </c>
      <c r="Q159" s="16">
        <f t="shared" si="13"/>
        <v>35935105</v>
      </c>
      <c r="R159" s="68">
        <f>Q159/D159-1</f>
        <v>0.055067801597450394</v>
      </c>
    </row>
    <row r="160" spans="1:18" ht="12.75">
      <c r="A160" s="10" t="s">
        <v>121</v>
      </c>
      <c r="B160" s="10" t="s">
        <v>121</v>
      </c>
      <c r="C160" s="28" t="s">
        <v>122</v>
      </c>
      <c r="D160" s="16">
        <f>'2014 pax'!P160</f>
        <v>54094000</v>
      </c>
      <c r="E160" s="14">
        <v>4420000</v>
      </c>
      <c r="F160" s="14">
        <v>4121000</v>
      </c>
      <c r="G160" s="14">
        <v>4535000</v>
      </c>
      <c r="H160" s="14">
        <v>4391000</v>
      </c>
      <c r="I160" s="14">
        <v>4480000</v>
      </c>
      <c r="J160" s="14">
        <v>4700000</v>
      </c>
      <c r="K160" s="14">
        <v>4894000</v>
      </c>
      <c r="L160" s="14">
        <v>4955000</v>
      </c>
      <c r="M160" s="14">
        <v>4422000</v>
      </c>
      <c r="N160" s="14">
        <v>4601000</v>
      </c>
      <c r="O160" s="14">
        <v>4637000</v>
      </c>
      <c r="P160" s="14">
        <v>5290000</v>
      </c>
      <c r="Q160" s="16">
        <f>SUM(E160:P160)</f>
        <v>55446000</v>
      </c>
      <c r="R160" s="68">
        <f>Q160/D160-1</f>
        <v>0.024993529781491386</v>
      </c>
    </row>
    <row r="161" spans="1:17" ht="12.75">
      <c r="A161" s="46"/>
      <c r="B161" s="46"/>
      <c r="C161" s="40"/>
      <c r="D161" s="48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</row>
    <row r="162" spans="1:18" ht="12.75">
      <c r="A162" s="10" t="s">
        <v>230</v>
      </c>
      <c r="B162" s="10" t="s">
        <v>235</v>
      </c>
      <c r="C162" s="28" t="s">
        <v>236</v>
      </c>
      <c r="D162" s="16">
        <f>'2014 pax'!P162</f>
        <v>367635</v>
      </c>
      <c r="E162" s="14">
        <v>21036</v>
      </c>
      <c r="F162" s="14">
        <v>28496</v>
      </c>
      <c r="G162" s="14">
        <v>37462</v>
      </c>
      <c r="H162" s="14">
        <v>31091</v>
      </c>
      <c r="I162" s="14">
        <v>32718</v>
      </c>
      <c r="J162" s="14">
        <v>31346</v>
      </c>
      <c r="K162" s="14">
        <v>33587</v>
      </c>
      <c r="L162" s="14">
        <v>33177</v>
      </c>
      <c r="M162" s="14">
        <v>34958</v>
      </c>
      <c r="N162" s="14">
        <v>39069</v>
      </c>
      <c r="O162" s="14">
        <v>36811</v>
      </c>
      <c r="P162" s="14">
        <v>27278</v>
      </c>
      <c r="Q162" s="16">
        <f aca="true" t="shared" si="15" ref="Q162:Q205">SUM(E162:P162)</f>
        <v>387029</v>
      </c>
      <c r="R162" s="68">
        <f>Q162/D162-1</f>
        <v>0.05275341031185832</v>
      </c>
    </row>
    <row r="163" spans="1:18" ht="12.75">
      <c r="A163" s="10" t="s">
        <v>230</v>
      </c>
      <c r="B163" s="10" t="s">
        <v>233</v>
      </c>
      <c r="C163" s="28" t="s">
        <v>234</v>
      </c>
      <c r="D163" s="16">
        <f>'2014 pax'!P163</f>
        <v>8636294</v>
      </c>
      <c r="E163" s="14">
        <v>753902</v>
      </c>
      <c r="F163" s="14">
        <v>750231</v>
      </c>
      <c r="G163" s="14">
        <v>879507</v>
      </c>
      <c r="H163" s="14">
        <v>797719</v>
      </c>
      <c r="I163" s="14">
        <v>685991</v>
      </c>
      <c r="J163" s="14">
        <v>655771</v>
      </c>
      <c r="K163" s="14">
        <v>734968</v>
      </c>
      <c r="L163" s="14">
        <v>743465</v>
      </c>
      <c r="M163" s="14">
        <v>754862</v>
      </c>
      <c r="N163" s="14">
        <v>853932</v>
      </c>
      <c r="O163" s="14">
        <v>867715</v>
      </c>
      <c r="P163" s="14">
        <v>929312</v>
      </c>
      <c r="Q163" s="16">
        <f t="shared" si="15"/>
        <v>9407375</v>
      </c>
      <c r="R163" s="68">
        <f aca="true" t="shared" si="16" ref="R163:R170">Q163/D163-1</f>
        <v>0.08928378306713514</v>
      </c>
    </row>
    <row r="164" spans="1:18" ht="12.75">
      <c r="A164" s="10" t="s">
        <v>230</v>
      </c>
      <c r="B164" s="10" t="s">
        <v>228</v>
      </c>
      <c r="C164" s="28" t="s">
        <v>229</v>
      </c>
      <c r="D164" s="16">
        <f>'2014 pax'!P164</f>
        <v>4495974</v>
      </c>
      <c r="E164" s="14">
        <v>348822</v>
      </c>
      <c r="F164" s="14">
        <v>348649</v>
      </c>
      <c r="G164" s="14">
        <v>412184</v>
      </c>
      <c r="H164" s="14">
        <v>395732</v>
      </c>
      <c r="I164" s="14">
        <v>375175</v>
      </c>
      <c r="J164" s="14">
        <v>358268</v>
      </c>
      <c r="K164" s="14">
        <v>415899</v>
      </c>
      <c r="L164" s="14">
        <v>399578</v>
      </c>
      <c r="M164" s="14">
        <v>395873</v>
      </c>
      <c r="N164" s="14">
        <v>429257</v>
      </c>
      <c r="O164" s="14">
        <v>426273</v>
      </c>
      <c r="P164" s="14">
        <v>481218</v>
      </c>
      <c r="Q164" s="16">
        <f t="shared" si="15"/>
        <v>4786928</v>
      </c>
      <c r="R164" s="68">
        <f t="shared" si="16"/>
        <v>0.06471434220927441</v>
      </c>
    </row>
    <row r="165" spans="1:18" ht="12.75">
      <c r="A165" s="10" t="s">
        <v>230</v>
      </c>
      <c r="B165" s="10" t="s">
        <v>237</v>
      </c>
      <c r="C165" s="28" t="s">
        <v>238</v>
      </c>
      <c r="D165" s="16">
        <f>'2014 pax'!P165</f>
        <v>642085</v>
      </c>
      <c r="E165" s="14">
        <v>44200</v>
      </c>
      <c r="F165" s="14">
        <v>47520</v>
      </c>
      <c r="G165" s="14">
        <v>57976</v>
      </c>
      <c r="H165" s="14">
        <v>52031</v>
      </c>
      <c r="I165" s="14">
        <v>51125</v>
      </c>
      <c r="J165" s="14">
        <v>49820</v>
      </c>
      <c r="K165" s="14">
        <v>56928</v>
      </c>
      <c r="L165" s="14">
        <v>55140</v>
      </c>
      <c r="M165" s="14">
        <v>58173</v>
      </c>
      <c r="N165" s="14">
        <v>62982</v>
      </c>
      <c r="O165" s="14">
        <v>69402</v>
      </c>
      <c r="P165" s="14">
        <v>73692</v>
      </c>
      <c r="Q165" s="16">
        <f t="shared" si="15"/>
        <v>678989</v>
      </c>
      <c r="R165" s="68">
        <f t="shared" si="16"/>
        <v>0.0574752563912877</v>
      </c>
    </row>
    <row r="166" spans="1:18" ht="12.75">
      <c r="A166" s="10" t="s">
        <v>230</v>
      </c>
      <c r="B166" s="10" t="s">
        <v>239</v>
      </c>
      <c r="C166" s="28" t="s">
        <v>240</v>
      </c>
      <c r="D166" s="16">
        <f>'2014 pax'!P166</f>
        <v>597637</v>
      </c>
      <c r="E166" s="14">
        <v>55420</v>
      </c>
      <c r="F166" s="14">
        <v>51855</v>
      </c>
      <c r="G166" s="14">
        <v>60055</v>
      </c>
      <c r="H166" s="14">
        <v>63467</v>
      </c>
      <c r="I166" s="14">
        <v>52767</v>
      </c>
      <c r="J166" s="14">
        <v>48880</v>
      </c>
      <c r="K166" s="14">
        <v>58685</v>
      </c>
      <c r="L166" s="14">
        <v>53612</v>
      </c>
      <c r="M166" s="14">
        <v>53491</v>
      </c>
      <c r="N166" s="14">
        <v>62918</v>
      </c>
      <c r="O166" s="14">
        <v>58421</v>
      </c>
      <c r="P166" s="14">
        <v>78616</v>
      </c>
      <c r="Q166" s="16">
        <f t="shared" si="15"/>
        <v>698187</v>
      </c>
      <c r="R166" s="68">
        <f t="shared" si="16"/>
        <v>0.1682459419346527</v>
      </c>
    </row>
    <row r="167" spans="1:18" ht="12.75">
      <c r="A167" s="10" t="s">
        <v>230</v>
      </c>
      <c r="B167" s="10" t="s">
        <v>231</v>
      </c>
      <c r="C167" s="28" t="s">
        <v>232</v>
      </c>
      <c r="D167" s="16">
        <f>'2014 pax'!P167</f>
        <v>19031907</v>
      </c>
      <c r="E167" s="14">
        <v>1504415</v>
      </c>
      <c r="F167" s="14">
        <v>1419653</v>
      </c>
      <c r="G167" s="14">
        <v>1704981</v>
      </c>
      <c r="H167" s="14">
        <v>1644650</v>
      </c>
      <c r="I167" s="14">
        <v>1565605</v>
      </c>
      <c r="J167" s="14">
        <v>1517179</v>
      </c>
      <c r="K167" s="14">
        <v>1741887</v>
      </c>
      <c r="L167" s="14">
        <v>1773412</v>
      </c>
      <c r="M167" s="14">
        <v>1711915</v>
      </c>
      <c r="N167" s="14">
        <v>1824591</v>
      </c>
      <c r="O167" s="14">
        <v>1723365</v>
      </c>
      <c r="P167" s="14">
        <v>1836760</v>
      </c>
      <c r="Q167" s="16">
        <f t="shared" si="15"/>
        <v>19968413</v>
      </c>
      <c r="R167" s="68">
        <f t="shared" si="16"/>
        <v>0.04920715512113416</v>
      </c>
    </row>
    <row r="168" spans="1:18" ht="12.75">
      <c r="A168" s="10" t="s">
        <v>230</v>
      </c>
      <c r="B168" s="10" t="s">
        <v>241</v>
      </c>
      <c r="C168" s="28" t="s">
        <v>242</v>
      </c>
      <c r="D168" s="16">
        <f>'2014 pax'!P168</f>
        <v>163138</v>
      </c>
      <c r="E168" s="14">
        <v>8524</v>
      </c>
      <c r="F168" s="14">
        <v>12679</v>
      </c>
      <c r="G168" s="14">
        <v>14709</v>
      </c>
      <c r="H168" s="14">
        <v>11213</v>
      </c>
      <c r="I168" s="14">
        <v>12969</v>
      </c>
      <c r="J168" s="14">
        <v>13275</v>
      </c>
      <c r="K168" s="14">
        <v>14447</v>
      </c>
      <c r="L168" s="14">
        <v>14319</v>
      </c>
      <c r="M168" s="14">
        <v>15617</v>
      </c>
      <c r="N168" s="14">
        <v>17068</v>
      </c>
      <c r="O168" s="14">
        <v>15351</v>
      </c>
      <c r="P168" s="14">
        <v>10980</v>
      </c>
      <c r="Q168" s="16">
        <f t="shared" si="15"/>
        <v>161151</v>
      </c>
      <c r="R168" s="68">
        <f t="shared" si="16"/>
        <v>-0.012179872255391189</v>
      </c>
    </row>
    <row r="169" spans="1:18" ht="12.75">
      <c r="A169" s="10" t="s">
        <v>230</v>
      </c>
      <c r="B169" s="10" t="s">
        <v>243</v>
      </c>
      <c r="C169" s="28" t="s">
        <v>244</v>
      </c>
      <c r="D169" s="16">
        <f>'2014 pax'!P169</f>
        <v>1285074</v>
      </c>
      <c r="E169" s="14">
        <v>112574</v>
      </c>
      <c r="F169" s="14">
        <v>116779</v>
      </c>
      <c r="G169" s="14">
        <v>143527</v>
      </c>
      <c r="H169" s="14">
        <v>139498</v>
      </c>
      <c r="I169" s="14">
        <v>120660</v>
      </c>
      <c r="J169" s="14">
        <v>118668</v>
      </c>
      <c r="K169" s="14">
        <v>137879</v>
      </c>
      <c r="L169" s="14">
        <v>135373</v>
      </c>
      <c r="M169" s="14">
        <v>132552</v>
      </c>
      <c r="N169" s="14">
        <v>144224</v>
      </c>
      <c r="O169" s="14">
        <v>136163</v>
      </c>
      <c r="P169" s="14">
        <v>147069</v>
      </c>
      <c r="Q169" s="16">
        <f t="shared" si="15"/>
        <v>1584966</v>
      </c>
      <c r="R169" s="68">
        <f t="shared" si="16"/>
        <v>0.2333655493769231</v>
      </c>
    </row>
    <row r="170" spans="1:18" ht="12.75">
      <c r="A170" s="30" t="s">
        <v>245</v>
      </c>
      <c r="B170" s="30"/>
      <c r="C170" s="31"/>
      <c r="D170" s="16">
        <f>'2014 pax'!P170</f>
        <v>35219744</v>
      </c>
      <c r="E170" s="32">
        <f aca="true" t="shared" si="17" ref="E170:P170">SUM(E162:E169)</f>
        <v>2848893</v>
      </c>
      <c r="F170" s="32">
        <f t="shared" si="17"/>
        <v>2775862</v>
      </c>
      <c r="G170" s="32">
        <f t="shared" si="17"/>
        <v>3310401</v>
      </c>
      <c r="H170" s="32">
        <f t="shared" si="17"/>
        <v>3135401</v>
      </c>
      <c r="I170" s="32">
        <f t="shared" si="17"/>
        <v>2897010</v>
      </c>
      <c r="J170" s="32">
        <f t="shared" si="17"/>
        <v>2793207</v>
      </c>
      <c r="K170" s="32">
        <f t="shared" si="17"/>
        <v>3194280</v>
      </c>
      <c r="L170" s="32">
        <f t="shared" si="17"/>
        <v>3208076</v>
      </c>
      <c r="M170" s="32">
        <f t="shared" si="17"/>
        <v>3157441</v>
      </c>
      <c r="N170" s="32">
        <f t="shared" si="17"/>
        <v>3434041</v>
      </c>
      <c r="O170" s="32">
        <f t="shared" si="17"/>
        <v>3333501</v>
      </c>
      <c r="P170" s="32">
        <f t="shared" si="17"/>
        <v>3584925</v>
      </c>
      <c r="Q170" s="24">
        <f>SUM(E170:P170)</f>
        <v>37673038</v>
      </c>
      <c r="R170" s="68">
        <f t="shared" si="16"/>
        <v>0.06965678115093632</v>
      </c>
    </row>
    <row r="171" spans="1:18" ht="12.75">
      <c r="A171" s="36" t="s">
        <v>264</v>
      </c>
      <c r="B171" s="36" t="s">
        <v>267</v>
      </c>
      <c r="C171" s="37" t="s">
        <v>268</v>
      </c>
      <c r="D171" s="16">
        <f>'2014 pax'!P171</f>
        <v>10378866</v>
      </c>
      <c r="E171" s="14">
        <v>967542</v>
      </c>
      <c r="F171" s="14">
        <v>889046</v>
      </c>
      <c r="G171" s="14">
        <v>954030</v>
      </c>
      <c r="H171" s="14">
        <v>1075449</v>
      </c>
      <c r="I171" s="14">
        <v>1096381</v>
      </c>
      <c r="J171" s="14">
        <v>838471</v>
      </c>
      <c r="K171" s="14">
        <v>926415</v>
      </c>
      <c r="L171" s="14">
        <v>1130679</v>
      </c>
      <c r="M171" s="14">
        <v>1014877</v>
      </c>
      <c r="N171" s="14">
        <v>1186135</v>
      </c>
      <c r="O171" s="14">
        <v>1155258</v>
      </c>
      <c r="P171" s="14">
        <v>1147867</v>
      </c>
      <c r="Q171" s="16">
        <f t="shared" si="15"/>
        <v>12382150</v>
      </c>
      <c r="R171" s="68">
        <f>Q171/D171-1</f>
        <v>0.1930156916950272</v>
      </c>
    </row>
    <row r="172" spans="1:18" ht="12.75">
      <c r="A172" s="36" t="s">
        <v>264</v>
      </c>
      <c r="B172" s="36" t="s">
        <v>276</v>
      </c>
      <c r="C172" s="37" t="s">
        <v>277</v>
      </c>
      <c r="D172" s="16">
        <f>'2014 pax'!P172</f>
        <v>1702538</v>
      </c>
      <c r="E172" s="14">
        <v>161186</v>
      </c>
      <c r="F172" s="14">
        <v>141480</v>
      </c>
      <c r="G172" s="14">
        <v>148127</v>
      </c>
      <c r="H172" s="14">
        <v>178245</v>
      </c>
      <c r="I172" s="14">
        <v>193546</v>
      </c>
      <c r="J172" s="14">
        <v>127422</v>
      </c>
      <c r="K172" s="14">
        <v>146198</v>
      </c>
      <c r="L172" s="14">
        <v>191347</v>
      </c>
      <c r="M172" s="14">
        <v>206975</v>
      </c>
      <c r="N172" s="14">
        <v>245124</v>
      </c>
      <c r="O172" s="14">
        <v>196599</v>
      </c>
      <c r="P172" s="14">
        <v>182243</v>
      </c>
      <c r="Q172" s="16">
        <f t="shared" si="15"/>
        <v>2118492</v>
      </c>
      <c r="R172" s="68">
        <f aca="true" t="shared" si="18" ref="R172:R204">Q172/D172-1</f>
        <v>0.24431407698389118</v>
      </c>
    </row>
    <row r="173" spans="1:18" ht="12.75">
      <c r="A173" s="36" t="s">
        <v>264</v>
      </c>
      <c r="B173" s="36" t="s">
        <v>271</v>
      </c>
      <c r="C173" s="37" t="s">
        <v>272</v>
      </c>
      <c r="D173" s="16">
        <f>'2014 pax'!P173</f>
        <v>1537328</v>
      </c>
      <c r="E173" s="14">
        <v>153136</v>
      </c>
      <c r="F173" s="14">
        <v>135922</v>
      </c>
      <c r="G173" s="14">
        <v>147953</v>
      </c>
      <c r="H173" s="14">
        <v>182683</v>
      </c>
      <c r="I173" s="14">
        <v>196094</v>
      </c>
      <c r="J173" s="14">
        <v>138693</v>
      </c>
      <c r="K173" s="14">
        <v>170639</v>
      </c>
      <c r="L173" s="14">
        <v>206919</v>
      </c>
      <c r="M173" s="14">
        <v>174086</v>
      </c>
      <c r="N173" s="14">
        <v>196650</v>
      </c>
      <c r="O173" s="14">
        <v>168263</v>
      </c>
      <c r="P173" s="14">
        <v>156588</v>
      </c>
      <c r="Q173" s="16">
        <f t="shared" si="15"/>
        <v>2027626</v>
      </c>
      <c r="R173" s="68">
        <f t="shared" si="18"/>
        <v>0.31892868665632834</v>
      </c>
    </row>
    <row r="174" spans="1:18" ht="12.75">
      <c r="A174" s="36" t="s">
        <v>264</v>
      </c>
      <c r="B174" s="36" t="s">
        <v>286</v>
      </c>
      <c r="C174" s="37" t="s">
        <v>287</v>
      </c>
      <c r="D174" s="16">
        <f>'2014 pax'!P174</f>
        <v>154189</v>
      </c>
      <c r="E174" s="14">
        <v>16381</v>
      </c>
      <c r="F174" s="14">
        <v>15165</v>
      </c>
      <c r="G174" s="14">
        <v>14738</v>
      </c>
      <c r="H174" s="14">
        <v>18084</v>
      </c>
      <c r="I174" s="14">
        <v>18715</v>
      </c>
      <c r="J174" s="14">
        <v>13638</v>
      </c>
      <c r="K174" s="14">
        <v>16737</v>
      </c>
      <c r="L174" s="14">
        <v>20611</v>
      </c>
      <c r="M174" s="14">
        <v>16624</v>
      </c>
      <c r="N174" s="14">
        <v>20673</v>
      </c>
      <c r="O174" s="14">
        <v>17663</v>
      </c>
      <c r="P174" s="14">
        <v>16409</v>
      </c>
      <c r="Q174" s="16">
        <f t="shared" si="15"/>
        <v>205438</v>
      </c>
      <c r="R174" s="68">
        <f t="shared" si="18"/>
        <v>0.3323777960814325</v>
      </c>
    </row>
    <row r="175" spans="1:18" ht="12.75">
      <c r="A175" s="36" t="s">
        <v>264</v>
      </c>
      <c r="B175" s="36" t="s">
        <v>275</v>
      </c>
      <c r="C175" s="37" t="s">
        <v>274</v>
      </c>
      <c r="D175" s="16">
        <f>'2014 pax'!P175</f>
        <v>1470096</v>
      </c>
      <c r="E175" s="14">
        <v>146507</v>
      </c>
      <c r="F175" s="14">
        <v>135306</v>
      </c>
      <c r="G175" s="14">
        <v>140095</v>
      </c>
      <c r="H175" s="14">
        <v>141022</v>
      </c>
      <c r="I175" s="14">
        <v>149412</v>
      </c>
      <c r="J175" s="14">
        <v>113671</v>
      </c>
      <c r="K175" s="14">
        <v>130548</v>
      </c>
      <c r="L175" s="14">
        <v>133249</v>
      </c>
      <c r="M175" s="14">
        <v>126630</v>
      </c>
      <c r="N175" s="14">
        <v>135799</v>
      </c>
      <c r="O175" s="14">
        <v>131592</v>
      </c>
      <c r="P175" s="14">
        <v>121074</v>
      </c>
      <c r="Q175" s="16">
        <f t="shared" si="15"/>
        <v>1604905</v>
      </c>
      <c r="R175" s="68">
        <f t="shared" si="18"/>
        <v>0.09170081409649433</v>
      </c>
    </row>
    <row r="176" spans="1:18" ht="12.75">
      <c r="A176" s="36" t="s">
        <v>264</v>
      </c>
      <c r="B176" s="36" t="s">
        <v>270</v>
      </c>
      <c r="C176" s="37" t="s">
        <v>269</v>
      </c>
      <c r="D176" s="16">
        <f>'2014 pax'!P176</f>
        <v>23197796</v>
      </c>
      <c r="E176" s="14">
        <v>1896687</v>
      </c>
      <c r="F176" s="14">
        <v>1863759</v>
      </c>
      <c r="G176" s="14">
        <v>1959237</v>
      </c>
      <c r="H176" s="14">
        <v>2392073</v>
      </c>
      <c r="I176" s="14">
        <v>2506847</v>
      </c>
      <c r="J176" s="14">
        <v>1789368</v>
      </c>
      <c r="K176" s="14">
        <v>2039829</v>
      </c>
      <c r="L176" s="14">
        <v>2538146</v>
      </c>
      <c r="M176" s="14">
        <v>2295069</v>
      </c>
      <c r="N176" s="14">
        <v>2623015</v>
      </c>
      <c r="O176" s="14">
        <v>2282020</v>
      </c>
      <c r="P176" s="14">
        <v>2051512</v>
      </c>
      <c r="Q176" s="16">
        <f t="shared" si="15"/>
        <v>26237562</v>
      </c>
      <c r="R176" s="68">
        <f t="shared" si="18"/>
        <v>0.13103684505200408</v>
      </c>
    </row>
    <row r="177" spans="1:18" ht="12.75">
      <c r="A177" s="36" t="s">
        <v>264</v>
      </c>
      <c r="B177" s="36" t="s">
        <v>288</v>
      </c>
      <c r="C177" s="37" t="s">
        <v>289</v>
      </c>
      <c r="D177" s="16">
        <f>'2014 pax'!P177</f>
        <v>178414</v>
      </c>
      <c r="E177" s="14">
        <v>33008</v>
      </c>
      <c r="F177" s="14">
        <v>23855</v>
      </c>
      <c r="G177" s="14">
        <v>26035</v>
      </c>
      <c r="H177" s="14">
        <v>35538</v>
      </c>
      <c r="I177" s="14">
        <v>36277</v>
      </c>
      <c r="J177" s="14">
        <v>17626</v>
      </c>
      <c r="K177" s="14">
        <v>15701</v>
      </c>
      <c r="L177" s="14">
        <v>24723</v>
      </c>
      <c r="M177" s="14">
        <v>23229</v>
      </c>
      <c r="N177" s="14">
        <v>31773</v>
      </c>
      <c r="O177" s="14">
        <v>26421</v>
      </c>
      <c r="P177" s="14">
        <v>17736</v>
      </c>
      <c r="Q177" s="16">
        <f t="shared" si="15"/>
        <v>311922</v>
      </c>
      <c r="R177" s="68">
        <f t="shared" si="18"/>
        <v>0.74830450525183</v>
      </c>
    </row>
    <row r="178" spans="1:18" ht="12.75">
      <c r="A178" s="36" t="s">
        <v>264</v>
      </c>
      <c r="B178" s="36" t="s">
        <v>282</v>
      </c>
      <c r="C178" s="37" t="s">
        <v>283</v>
      </c>
      <c r="D178" s="16">
        <f>'2014 pax'!P178</f>
        <v>124792</v>
      </c>
      <c r="E178" s="14">
        <v>9645</v>
      </c>
      <c r="F178" s="14">
        <v>10688</v>
      </c>
      <c r="G178" s="14">
        <v>10094</v>
      </c>
      <c r="H178" s="14">
        <v>10071</v>
      </c>
      <c r="I178" s="14">
        <v>13096</v>
      </c>
      <c r="J178" s="14">
        <v>8945</v>
      </c>
      <c r="K178" s="14">
        <v>9854</v>
      </c>
      <c r="L178" s="14">
        <v>12174</v>
      </c>
      <c r="M178" s="14">
        <v>12408</v>
      </c>
      <c r="N178" s="14">
        <v>13993</v>
      </c>
      <c r="O178" s="14">
        <v>13296</v>
      </c>
      <c r="P178" s="14">
        <v>12248</v>
      </c>
      <c r="Q178" s="16">
        <f t="shared" si="15"/>
        <v>136512</v>
      </c>
      <c r="R178" s="68">
        <f t="shared" si="18"/>
        <v>0.09391627668440283</v>
      </c>
    </row>
    <row r="179" spans="1:18" ht="12.75">
      <c r="A179" s="36" t="s">
        <v>264</v>
      </c>
      <c r="B179" s="36" t="s">
        <v>265</v>
      </c>
      <c r="C179" s="37" t="s">
        <v>266</v>
      </c>
      <c r="D179" s="16">
        <f>'2014 pax'!P179</f>
        <v>21566946</v>
      </c>
      <c r="E179" s="14">
        <v>1729369</v>
      </c>
      <c r="F179" s="14">
        <v>1741572</v>
      </c>
      <c r="G179" s="14">
        <v>1823678</v>
      </c>
      <c r="H179" s="14">
        <v>2083226</v>
      </c>
      <c r="I179" s="14">
        <v>2144613</v>
      </c>
      <c r="J179" s="14">
        <v>1592919</v>
      </c>
      <c r="K179" s="14">
        <v>1832351</v>
      </c>
      <c r="L179" s="14">
        <v>2209876</v>
      </c>
      <c r="M179" s="14">
        <v>1991436</v>
      </c>
      <c r="N179" s="14">
        <v>2226718</v>
      </c>
      <c r="O179" s="14">
        <v>1968340</v>
      </c>
      <c r="P179" s="14">
        <v>1819680</v>
      </c>
      <c r="Q179" s="16">
        <f t="shared" si="15"/>
        <v>23163778</v>
      </c>
      <c r="R179" s="68">
        <f t="shared" si="18"/>
        <v>0.07404071026097059</v>
      </c>
    </row>
    <row r="180" spans="1:18" ht="12.75">
      <c r="A180" s="36" t="s">
        <v>264</v>
      </c>
      <c r="B180" s="36" t="s">
        <v>290</v>
      </c>
      <c r="C180" s="37" t="s">
        <v>291</v>
      </c>
      <c r="D180" s="16">
        <f>'2014 pax'!P180</f>
        <v>45512099</v>
      </c>
      <c r="E180" s="14">
        <v>4335911</v>
      </c>
      <c r="F180" s="14">
        <v>4078563</v>
      </c>
      <c r="G180" s="14">
        <v>4093391</v>
      </c>
      <c r="H180" s="14">
        <v>4178462</v>
      </c>
      <c r="I180" s="14">
        <v>4259678</v>
      </c>
      <c r="J180" s="14">
        <v>3315107</v>
      </c>
      <c r="K180" s="14">
        <v>3652220</v>
      </c>
      <c r="L180" s="14">
        <v>4482198</v>
      </c>
      <c r="M180" s="14">
        <v>3936541</v>
      </c>
      <c r="N180" s="14">
        <v>4410284</v>
      </c>
      <c r="O180" s="14">
        <v>4119189</v>
      </c>
      <c r="P180" s="14">
        <v>4419666</v>
      </c>
      <c r="Q180" s="16">
        <f t="shared" si="15"/>
        <v>49281210</v>
      </c>
      <c r="R180" s="68">
        <f t="shared" si="18"/>
        <v>0.0828155827310888</v>
      </c>
    </row>
    <row r="181" spans="1:18" ht="12.75">
      <c r="A181" s="36" t="s">
        <v>264</v>
      </c>
      <c r="B181" s="36" t="s">
        <v>280</v>
      </c>
      <c r="C181" s="37" t="s">
        <v>281</v>
      </c>
      <c r="D181" s="16">
        <f>'2014 pax'!P181</f>
        <v>457060</v>
      </c>
      <c r="E181" s="14">
        <v>42038</v>
      </c>
      <c r="F181" s="14">
        <v>42928</v>
      </c>
      <c r="G181" s="14">
        <v>47821</v>
      </c>
      <c r="H181" s="14">
        <v>47368</v>
      </c>
      <c r="I181" s="14">
        <v>49622</v>
      </c>
      <c r="J181" s="14">
        <v>43749</v>
      </c>
      <c r="K181" s="14">
        <v>45915</v>
      </c>
      <c r="L181" s="14">
        <v>45554</v>
      </c>
      <c r="M181" s="14">
        <v>49549</v>
      </c>
      <c r="N181" s="14">
        <v>49607</v>
      </c>
      <c r="O181" s="14">
        <v>49239</v>
      </c>
      <c r="P181" s="14">
        <v>48021</v>
      </c>
      <c r="Q181" s="16">
        <f t="shared" si="15"/>
        <v>561411</v>
      </c>
      <c r="R181" s="68">
        <f t="shared" si="18"/>
        <v>0.22830919354132928</v>
      </c>
    </row>
    <row r="182" spans="1:18" ht="12.75">
      <c r="A182" s="36" t="s">
        <v>264</v>
      </c>
      <c r="B182" s="36" t="s">
        <v>284</v>
      </c>
      <c r="C182" s="37" t="s">
        <v>285</v>
      </c>
      <c r="D182" s="16">
        <f>'2014 pax'!P182</f>
        <v>237538</v>
      </c>
      <c r="E182" s="14">
        <v>4717</v>
      </c>
      <c r="F182" s="14">
        <v>6162</v>
      </c>
      <c r="G182" s="14">
        <v>2440</v>
      </c>
      <c r="H182" s="14">
        <v>23814</v>
      </c>
      <c r="I182" s="14">
        <v>32407</v>
      </c>
      <c r="J182" s="14">
        <v>8148</v>
      </c>
      <c r="K182" s="14">
        <v>1137</v>
      </c>
      <c r="L182" s="14">
        <v>1301</v>
      </c>
      <c r="M182" s="14">
        <v>12903</v>
      </c>
      <c r="N182" s="14">
        <v>19256</v>
      </c>
      <c r="O182" s="14">
        <v>13115</v>
      </c>
      <c r="P182" s="14">
        <v>925</v>
      </c>
      <c r="Q182" s="16">
        <f t="shared" si="15"/>
        <v>126325</v>
      </c>
      <c r="R182" s="68">
        <f t="shared" si="18"/>
        <v>-0.4681903527014625</v>
      </c>
    </row>
    <row r="183" spans="1:18" ht="12.75">
      <c r="A183" s="36" t="s">
        <v>264</v>
      </c>
      <c r="B183" s="36" t="s">
        <v>278</v>
      </c>
      <c r="C183" s="37" t="s">
        <v>279</v>
      </c>
      <c r="D183" s="16">
        <f>'2014 pax'!P183</f>
        <v>433794</v>
      </c>
      <c r="E183" s="14">
        <v>32665</v>
      </c>
      <c r="F183" s="14">
        <v>35607</v>
      </c>
      <c r="G183" s="14">
        <v>36398</v>
      </c>
      <c r="H183" s="14">
        <v>35083</v>
      </c>
      <c r="I183" s="14">
        <v>37515</v>
      </c>
      <c r="J183" s="14">
        <v>26938</v>
      </c>
      <c r="K183" s="14">
        <v>29539</v>
      </c>
      <c r="L183" s="14">
        <v>33033</v>
      </c>
      <c r="M183" s="14">
        <v>36310</v>
      </c>
      <c r="N183" s="14">
        <v>38983</v>
      </c>
      <c r="O183" s="14">
        <v>36744</v>
      </c>
      <c r="P183" s="14">
        <v>34749</v>
      </c>
      <c r="Q183" s="16">
        <f t="shared" si="15"/>
        <v>413564</v>
      </c>
      <c r="R183" s="68">
        <f t="shared" si="18"/>
        <v>-0.0466350387511123</v>
      </c>
    </row>
    <row r="184" spans="1:18" ht="12.75">
      <c r="A184" s="30" t="s">
        <v>273</v>
      </c>
      <c r="B184" s="30"/>
      <c r="C184" s="31"/>
      <c r="D184" s="16">
        <f>'2014 pax'!P184</f>
        <v>106951456</v>
      </c>
      <c r="E184" s="32">
        <f>SUM(E171:E183)</f>
        <v>9528792</v>
      </c>
      <c r="F184" s="32">
        <f aca="true" t="shared" si="19" ref="F184:P184">SUM(F171:F183)</f>
        <v>9120053</v>
      </c>
      <c r="G184" s="32">
        <f t="shared" si="19"/>
        <v>9404037</v>
      </c>
      <c r="H184" s="32">
        <f t="shared" si="19"/>
        <v>10401118</v>
      </c>
      <c r="I184" s="32">
        <f t="shared" si="19"/>
        <v>10734203</v>
      </c>
      <c r="J184" s="32">
        <f t="shared" si="19"/>
        <v>8034695</v>
      </c>
      <c r="K184" s="32">
        <f t="shared" si="19"/>
        <v>9017083</v>
      </c>
      <c r="L184" s="32">
        <f t="shared" si="19"/>
        <v>11029810</v>
      </c>
      <c r="M184" s="32">
        <f t="shared" si="19"/>
        <v>9896637</v>
      </c>
      <c r="N184" s="32">
        <f t="shared" si="19"/>
        <v>11198010</v>
      </c>
      <c r="O184" s="32">
        <f t="shared" si="19"/>
        <v>10177739</v>
      </c>
      <c r="P184" s="32">
        <f t="shared" si="19"/>
        <v>10028718</v>
      </c>
      <c r="Q184" s="24">
        <f>SUM(E184:P184)</f>
        <v>118570895</v>
      </c>
      <c r="R184" s="68">
        <f t="shared" si="18"/>
        <v>0.10864217687695632</v>
      </c>
    </row>
    <row r="185" spans="1:18" ht="12.75">
      <c r="A185" s="36" t="str">
        <f>'2014 pax'!A185</f>
        <v>Taiwan</v>
      </c>
      <c r="B185" s="36" t="str">
        <f>'2014 pax'!B185</f>
        <v>Hualien</v>
      </c>
      <c r="C185" s="37" t="s">
        <v>347</v>
      </c>
      <c r="D185" s="16">
        <f>'2014 pax'!P185</f>
        <v>214279</v>
      </c>
      <c r="E185" s="65">
        <v>17889</v>
      </c>
      <c r="F185" s="65">
        <v>11462</v>
      </c>
      <c r="G185" s="65">
        <v>8256</v>
      </c>
      <c r="H185" s="65">
        <v>8683</v>
      </c>
      <c r="I185" s="66">
        <v>8260</v>
      </c>
      <c r="J185" s="65">
        <v>6998</v>
      </c>
      <c r="K185" s="65">
        <v>8267</v>
      </c>
      <c r="L185" s="65">
        <v>8003</v>
      </c>
      <c r="M185" s="65">
        <v>8664</v>
      </c>
      <c r="N185" s="65">
        <v>10473</v>
      </c>
      <c r="O185" s="38">
        <v>11243</v>
      </c>
      <c r="P185" s="38">
        <v>11034</v>
      </c>
      <c r="Q185" s="16">
        <f t="shared" si="15"/>
        <v>119232</v>
      </c>
      <c r="R185" s="68">
        <f t="shared" si="18"/>
        <v>-0.443566565085706</v>
      </c>
    </row>
    <row r="186" spans="1:18" s="45" customFormat="1" ht="12.75">
      <c r="A186" s="36" t="str">
        <f>'2014 pax'!A186</f>
        <v>Taiwan</v>
      </c>
      <c r="B186" s="36" t="str">
        <f>'2014 pax'!B186</f>
        <v>Kaohsiung</v>
      </c>
      <c r="C186" s="37" t="s">
        <v>316</v>
      </c>
      <c r="D186" s="16">
        <f>'2014 pax'!P186</f>
        <v>5396928</v>
      </c>
      <c r="E186" s="14">
        <v>395884</v>
      </c>
      <c r="F186" s="14">
        <v>463775</v>
      </c>
      <c r="G186" s="14">
        <v>460884</v>
      </c>
      <c r="H186" s="14">
        <v>505946</v>
      </c>
      <c r="I186" s="14">
        <v>515491</v>
      </c>
      <c r="J186" s="14">
        <v>502600</v>
      </c>
      <c r="K186" s="14">
        <v>566934</v>
      </c>
      <c r="L186" s="14">
        <v>561078</v>
      </c>
      <c r="M186" s="14">
        <v>498222</v>
      </c>
      <c r="N186" s="14">
        <v>530716</v>
      </c>
      <c r="O186" s="14">
        <v>498123</v>
      </c>
      <c r="P186" s="14">
        <v>501834</v>
      </c>
      <c r="Q186" s="16">
        <f t="shared" si="15"/>
        <v>6001487</v>
      </c>
      <c r="R186" s="68">
        <f t="shared" si="18"/>
        <v>0.11201909678987754</v>
      </c>
    </row>
    <row r="187" spans="1:18" s="45" customFormat="1" ht="12.75">
      <c r="A187" s="36" t="str">
        <f>'2014 pax'!A187</f>
        <v>Taiwan</v>
      </c>
      <c r="B187" s="36" t="str">
        <f>'2014 pax'!B187</f>
        <v>Kinmen</v>
      </c>
      <c r="C187" s="37" t="s">
        <v>357</v>
      </c>
      <c r="D187" s="16">
        <f>'2014 pax'!P187</f>
        <v>2303711</v>
      </c>
      <c r="E187" s="65">
        <v>162550</v>
      </c>
      <c r="F187" s="65">
        <v>181413</v>
      </c>
      <c r="G187" s="65">
        <v>152053</v>
      </c>
      <c r="H187" s="65">
        <v>170719</v>
      </c>
      <c r="I187" s="66">
        <v>176009</v>
      </c>
      <c r="J187" s="65">
        <v>185014</v>
      </c>
      <c r="K187" s="65">
        <v>207449</v>
      </c>
      <c r="L187" s="65">
        <v>191219</v>
      </c>
      <c r="M187" s="65">
        <v>173236</v>
      </c>
      <c r="N187" s="65">
        <v>214994</v>
      </c>
      <c r="O187" s="14">
        <v>190478</v>
      </c>
      <c r="P187" s="14">
        <v>180841</v>
      </c>
      <c r="Q187" s="16">
        <f t="shared" si="15"/>
        <v>2185975</v>
      </c>
      <c r="R187" s="68">
        <f t="shared" si="18"/>
        <v>-0.05110710501447446</v>
      </c>
    </row>
    <row r="188" spans="1:18" s="45" customFormat="1" ht="12.75">
      <c r="A188" s="36" t="str">
        <f>'2014 pax'!A188</f>
        <v>Taiwan</v>
      </c>
      <c r="B188" s="36" t="str">
        <f>'2014 pax'!B188</f>
        <v>Makung</v>
      </c>
      <c r="C188" s="37" t="s">
        <v>351</v>
      </c>
      <c r="D188" s="16">
        <f>'2014 pax'!P188</f>
        <v>2118733</v>
      </c>
      <c r="E188" s="65">
        <v>103072</v>
      </c>
      <c r="F188" s="65">
        <v>132103</v>
      </c>
      <c r="G188" s="65">
        <v>126578</v>
      </c>
      <c r="H188" s="65">
        <v>183348</v>
      </c>
      <c r="I188" s="66">
        <v>228292</v>
      </c>
      <c r="J188" s="65">
        <v>239220</v>
      </c>
      <c r="K188" s="65">
        <v>250012</v>
      </c>
      <c r="L188" s="65">
        <v>217609</v>
      </c>
      <c r="M188" s="65">
        <v>181217</v>
      </c>
      <c r="N188" s="65">
        <v>160174</v>
      </c>
      <c r="O188" s="14">
        <v>131771</v>
      </c>
      <c r="P188" s="14">
        <v>124263</v>
      </c>
      <c r="Q188" s="16">
        <f t="shared" si="15"/>
        <v>2077659</v>
      </c>
      <c r="R188" s="68">
        <f t="shared" si="18"/>
        <v>-0.019386114248468256</v>
      </c>
    </row>
    <row r="189" spans="1:18" s="45" customFormat="1" ht="12.75">
      <c r="A189" s="36" t="str">
        <f>'2014 pax'!A189</f>
        <v>Taiwan</v>
      </c>
      <c r="B189" s="36" t="str">
        <f>'2014 pax'!B189</f>
        <v>Nangan</v>
      </c>
      <c r="C189" s="37" t="s">
        <v>358</v>
      </c>
      <c r="D189" s="16">
        <f>'2014 pax'!P189</f>
        <v>240220</v>
      </c>
      <c r="E189" s="65">
        <v>14006</v>
      </c>
      <c r="F189" s="65">
        <v>13268</v>
      </c>
      <c r="G189" s="65">
        <v>13603</v>
      </c>
      <c r="H189" s="65">
        <v>15254</v>
      </c>
      <c r="I189" s="66">
        <v>16861</v>
      </c>
      <c r="J189" s="65">
        <v>22314</v>
      </c>
      <c r="K189" s="65">
        <v>23839</v>
      </c>
      <c r="L189" s="65">
        <v>24801</v>
      </c>
      <c r="M189" s="65">
        <v>23506</v>
      </c>
      <c r="N189" s="65">
        <v>23883</v>
      </c>
      <c r="O189" s="14">
        <v>17493</v>
      </c>
      <c r="P189" s="14">
        <v>14748</v>
      </c>
      <c r="Q189" s="16">
        <f t="shared" si="15"/>
        <v>223576</v>
      </c>
      <c r="R189" s="68">
        <f t="shared" si="18"/>
        <v>-0.06928648738656229</v>
      </c>
    </row>
    <row r="190" spans="1:18" s="45" customFormat="1" ht="12.75">
      <c r="A190" s="36" t="str">
        <f>'2014 pax'!A190</f>
        <v>Taiwan</v>
      </c>
      <c r="B190" s="36" t="str">
        <f>'2014 pax'!B190</f>
        <v>Taichung</v>
      </c>
      <c r="C190" s="37" t="s">
        <v>353</v>
      </c>
      <c r="D190" s="16">
        <f>'2014 pax'!P190</f>
        <v>2186971</v>
      </c>
      <c r="E190" s="65">
        <v>162382</v>
      </c>
      <c r="F190" s="65">
        <v>177821</v>
      </c>
      <c r="G190" s="65">
        <v>171660</v>
      </c>
      <c r="H190" s="65">
        <v>189329</v>
      </c>
      <c r="I190" s="66">
        <v>205203</v>
      </c>
      <c r="J190" s="65">
        <v>208397</v>
      </c>
      <c r="K190" s="65">
        <v>232512</v>
      </c>
      <c r="L190" s="65">
        <v>223616</v>
      </c>
      <c r="M190" s="65">
        <v>190982</v>
      </c>
      <c r="N190" s="65">
        <v>210181</v>
      </c>
      <c r="O190" s="14">
        <v>189668</v>
      </c>
      <c r="P190" s="14">
        <v>181564</v>
      </c>
      <c r="Q190" s="16">
        <f t="shared" si="15"/>
        <v>2343315</v>
      </c>
      <c r="R190" s="68">
        <f t="shared" si="18"/>
        <v>0.07148883089899227</v>
      </c>
    </row>
    <row r="191" spans="1:18" s="45" customFormat="1" ht="12.75">
      <c r="A191" s="36" t="str">
        <f>'2014 pax'!A191</f>
        <v>Taiwan</v>
      </c>
      <c r="B191" s="36" t="str">
        <f>'2014 pax'!B191</f>
        <v>Tainan</v>
      </c>
      <c r="C191" s="37" t="s">
        <v>355</v>
      </c>
      <c r="D191" s="16">
        <f>'2014 pax'!P191</f>
        <v>313791</v>
      </c>
      <c r="E191" s="65">
        <v>22094</v>
      </c>
      <c r="F191" s="65">
        <v>25894</v>
      </c>
      <c r="G191" s="65">
        <v>22219</v>
      </c>
      <c r="H191" s="65">
        <v>28107</v>
      </c>
      <c r="I191" s="66">
        <v>29788</v>
      </c>
      <c r="J191" s="65">
        <v>29163</v>
      </c>
      <c r="K191" s="65">
        <v>31037</v>
      </c>
      <c r="L191" s="65">
        <v>27692</v>
      </c>
      <c r="M191" s="65">
        <v>25259</v>
      </c>
      <c r="N191" s="65">
        <v>27213</v>
      </c>
      <c r="O191" s="14">
        <v>25903</v>
      </c>
      <c r="P191" s="14">
        <v>26377</v>
      </c>
      <c r="Q191" s="16">
        <f t="shared" si="15"/>
        <v>320746</v>
      </c>
      <c r="R191" s="68">
        <f t="shared" si="18"/>
        <v>0.022164434289065005</v>
      </c>
    </row>
    <row r="192" spans="1:18" s="45" customFormat="1" ht="12.75">
      <c r="A192" s="36" t="str">
        <f>'2014 pax'!A192</f>
        <v>Taiwan</v>
      </c>
      <c r="B192" s="36" t="str">
        <f>'2014 pax'!B192</f>
        <v>Taipei Songshan</v>
      </c>
      <c r="C192" s="37" t="s">
        <v>345</v>
      </c>
      <c r="D192" s="16">
        <f>'2014 pax'!P192</f>
        <v>6105403</v>
      </c>
      <c r="E192" s="67">
        <v>435121</v>
      </c>
      <c r="F192" s="67">
        <v>449054</v>
      </c>
      <c r="G192" s="67">
        <v>435213</v>
      </c>
      <c r="H192" s="67">
        <v>482410</v>
      </c>
      <c r="I192" s="66">
        <v>517193</v>
      </c>
      <c r="J192" s="65">
        <v>520007</v>
      </c>
      <c r="K192" s="65">
        <v>540007</v>
      </c>
      <c r="L192" s="65">
        <v>523780</v>
      </c>
      <c r="M192" s="65">
        <v>476214</v>
      </c>
      <c r="N192" s="65">
        <v>518539</v>
      </c>
      <c r="O192" s="14">
        <v>492128</v>
      </c>
      <c r="P192" s="14">
        <v>472236</v>
      </c>
      <c r="Q192" s="16">
        <f t="shared" si="15"/>
        <v>5861902</v>
      </c>
      <c r="R192" s="68">
        <f t="shared" si="18"/>
        <v>-0.039882870958723005</v>
      </c>
    </row>
    <row r="193" spans="1:18" s="45" customFormat="1" ht="12.75">
      <c r="A193" s="36" t="str">
        <f>'2014 pax'!A193</f>
        <v>Taiwan</v>
      </c>
      <c r="B193" s="36" t="str">
        <f>'2014 pax'!B193</f>
        <v>Taipei Taoyuan</v>
      </c>
      <c r="C193" s="37" t="s">
        <v>343</v>
      </c>
      <c r="D193" s="16">
        <f>'2014 pax'!P193</f>
        <v>35804465</v>
      </c>
      <c r="E193" s="14">
        <v>2873722</v>
      </c>
      <c r="F193" s="14">
        <v>3093905</v>
      </c>
      <c r="G193" s="14">
        <v>3162012</v>
      </c>
      <c r="H193" s="14">
        <v>3221240</v>
      </c>
      <c r="I193" s="14">
        <v>3216039</v>
      </c>
      <c r="J193" s="14">
        <v>3187069</v>
      </c>
      <c r="K193" s="14">
        <v>3362016</v>
      </c>
      <c r="L193" s="14">
        <v>3447825</v>
      </c>
      <c r="M193" s="14">
        <v>3022685</v>
      </c>
      <c r="N193" s="14">
        <v>3320313</v>
      </c>
      <c r="O193" s="14">
        <v>3232291</v>
      </c>
      <c r="P193" s="14">
        <v>3334216</v>
      </c>
      <c r="Q193" s="16">
        <f t="shared" si="15"/>
        <v>38473333</v>
      </c>
      <c r="R193" s="68">
        <f t="shared" si="18"/>
        <v>0.07454008878501606</v>
      </c>
    </row>
    <row r="194" spans="1:18" s="45" customFormat="1" ht="12.75">
      <c r="A194" s="36" t="str">
        <f>'2014 pax'!A194</f>
        <v>Taiwan</v>
      </c>
      <c r="B194" s="36" t="str">
        <f>'2014 pax'!B194</f>
        <v>Taitung</v>
      </c>
      <c r="C194" s="37" t="s">
        <v>349</v>
      </c>
      <c r="D194" s="16">
        <f>'2014 pax'!P194</f>
        <v>380139</v>
      </c>
      <c r="E194" s="65">
        <v>23884</v>
      </c>
      <c r="F194" s="65">
        <v>23779</v>
      </c>
      <c r="G194" s="65">
        <v>24009</v>
      </c>
      <c r="H194" s="65">
        <v>24950</v>
      </c>
      <c r="I194" s="66">
        <v>24509</v>
      </c>
      <c r="J194" s="65">
        <v>26685</v>
      </c>
      <c r="K194" s="65">
        <v>29036</v>
      </c>
      <c r="L194" s="65">
        <v>26990</v>
      </c>
      <c r="M194" s="65">
        <v>25358</v>
      </c>
      <c r="N194" s="65">
        <v>24004</v>
      </c>
      <c r="O194" s="14">
        <v>25915</v>
      </c>
      <c r="P194" s="14">
        <v>22873</v>
      </c>
      <c r="Q194" s="16">
        <f t="shared" si="15"/>
        <v>301992</v>
      </c>
      <c r="R194" s="68">
        <f t="shared" si="18"/>
        <v>-0.20557480290104413</v>
      </c>
    </row>
    <row r="195" spans="1:18" ht="12.75">
      <c r="A195" s="30" t="s">
        <v>360</v>
      </c>
      <c r="B195" s="30"/>
      <c r="C195" s="31"/>
      <c r="D195" s="16">
        <f>'2014 pax'!P195</f>
        <v>55064640</v>
      </c>
      <c r="E195" s="32">
        <f>SUM(E185:E194)</f>
        <v>4210604</v>
      </c>
      <c r="F195" s="32">
        <f aca="true" t="shared" si="20" ref="F195:P195">SUM(F185:F194)</f>
        <v>4572474</v>
      </c>
      <c r="G195" s="32">
        <f t="shared" si="20"/>
        <v>4576487</v>
      </c>
      <c r="H195" s="32">
        <f t="shared" si="20"/>
        <v>4829986</v>
      </c>
      <c r="I195" s="32">
        <f t="shared" si="20"/>
        <v>4937645</v>
      </c>
      <c r="J195" s="32">
        <f t="shared" si="20"/>
        <v>4927467</v>
      </c>
      <c r="K195" s="32">
        <f t="shared" si="20"/>
        <v>5251109</v>
      </c>
      <c r="L195" s="32">
        <f t="shared" si="20"/>
        <v>5252613</v>
      </c>
      <c r="M195" s="32">
        <f t="shared" si="20"/>
        <v>4625343</v>
      </c>
      <c r="N195" s="32">
        <f t="shared" si="20"/>
        <v>5040490</v>
      </c>
      <c r="O195" s="32">
        <f t="shared" si="20"/>
        <v>4815013</v>
      </c>
      <c r="P195" s="32">
        <f t="shared" si="20"/>
        <v>4869986</v>
      </c>
      <c r="Q195" s="24">
        <f aca="true" t="shared" si="21" ref="Q195:Q202">SUM(E195:P195)</f>
        <v>57909217</v>
      </c>
      <c r="R195" s="68">
        <f t="shared" si="18"/>
        <v>0.05165886855884283</v>
      </c>
    </row>
    <row r="196" spans="1:18" s="45" customFormat="1" ht="12.75">
      <c r="A196" s="36" t="s">
        <v>415</v>
      </c>
      <c r="B196" s="36" t="s">
        <v>418</v>
      </c>
      <c r="C196" s="37" t="s">
        <v>419</v>
      </c>
      <c r="D196" s="16">
        <f>'2014 pax'!P196</f>
        <v>21546568</v>
      </c>
      <c r="E196" s="38">
        <v>2328521</v>
      </c>
      <c r="F196" s="38">
        <v>2273793</v>
      </c>
      <c r="G196" s="38">
        <v>2587366</v>
      </c>
      <c r="H196" s="38">
        <v>2516133</v>
      </c>
      <c r="I196" s="38">
        <v>2447596</v>
      </c>
      <c r="J196" s="38">
        <v>2278272</v>
      </c>
      <c r="K196" s="38">
        <v>2578033</v>
      </c>
      <c r="L196" s="38">
        <v>2627876</v>
      </c>
      <c r="M196" s="38">
        <v>2284519</v>
      </c>
      <c r="N196" s="38">
        <v>2761358</v>
      </c>
      <c r="O196" s="38">
        <v>2739808</v>
      </c>
      <c r="P196" s="38">
        <v>2880908</v>
      </c>
      <c r="Q196" s="24">
        <f t="shared" si="21"/>
        <v>30304183</v>
      </c>
      <c r="R196" s="68">
        <f t="shared" si="18"/>
        <v>0.406450577187049</v>
      </c>
    </row>
    <row r="197" spans="1:18" s="45" customFormat="1" ht="12.75">
      <c r="A197" s="36" t="s">
        <v>415</v>
      </c>
      <c r="B197" s="36" t="s">
        <v>416</v>
      </c>
      <c r="C197" s="37" t="s">
        <v>417</v>
      </c>
      <c r="D197" s="16">
        <f>'2014 pax'!P197</f>
        <v>46423352</v>
      </c>
      <c r="E197" s="38">
        <v>4764340</v>
      </c>
      <c r="F197" s="38">
        <v>4565855</v>
      </c>
      <c r="G197" s="38">
        <v>4809119</v>
      </c>
      <c r="H197" s="38">
        <v>4561561</v>
      </c>
      <c r="I197" s="38">
        <v>4162657</v>
      </c>
      <c r="J197" s="38">
        <v>3889125</v>
      </c>
      <c r="K197" s="38">
        <v>4502949</v>
      </c>
      <c r="L197" s="38">
        <v>4650807</v>
      </c>
      <c r="M197" s="38">
        <v>3575176</v>
      </c>
      <c r="N197" s="38">
        <v>4109196</v>
      </c>
      <c r="O197" s="38">
        <v>4422131</v>
      </c>
      <c r="P197" s="38">
        <v>4889194</v>
      </c>
      <c r="Q197" s="24">
        <f t="shared" si="21"/>
        <v>52902110</v>
      </c>
      <c r="R197" s="68">
        <f t="shared" si="18"/>
        <v>0.13955816891464456</v>
      </c>
    </row>
    <row r="198" spans="1:18" s="45" customFormat="1" ht="12.75">
      <c r="A198" s="36" t="s">
        <v>415</v>
      </c>
      <c r="B198" s="36" t="s">
        <v>420</v>
      </c>
      <c r="C198" s="37" t="s">
        <v>421</v>
      </c>
      <c r="D198" s="16">
        <f>'2014 pax'!P198</f>
        <v>6630624</v>
      </c>
      <c r="E198" s="38">
        <v>768004</v>
      </c>
      <c r="F198" s="38">
        <v>728071</v>
      </c>
      <c r="G198" s="38">
        <v>673459</v>
      </c>
      <c r="H198" s="38">
        <v>647523</v>
      </c>
      <c r="I198" s="38">
        <v>617328</v>
      </c>
      <c r="J198" s="38">
        <v>608251</v>
      </c>
      <c r="K198" s="38">
        <v>708159</v>
      </c>
      <c r="L198" s="38">
        <v>723001</v>
      </c>
      <c r="M198" s="38">
        <v>599189</v>
      </c>
      <c r="N198" s="38">
        <v>704478</v>
      </c>
      <c r="O198" s="38">
        <v>757044</v>
      </c>
      <c r="P198" s="38">
        <v>831344</v>
      </c>
      <c r="Q198" s="24">
        <f t="shared" si="21"/>
        <v>8365851</v>
      </c>
      <c r="R198" s="68">
        <f t="shared" si="18"/>
        <v>0.2616988989271598</v>
      </c>
    </row>
    <row r="199" spans="1:18" s="45" customFormat="1" ht="12.75">
      <c r="A199" s="36" t="s">
        <v>415</v>
      </c>
      <c r="B199" s="36" t="s">
        <v>426</v>
      </c>
      <c r="C199" s="37" t="s">
        <v>427</v>
      </c>
      <c r="D199" s="16">
        <f>'2014 pax'!P199</f>
        <v>1379022</v>
      </c>
      <c r="E199" s="38">
        <v>162647</v>
      </c>
      <c r="F199" s="38">
        <v>137233</v>
      </c>
      <c r="G199" s="38">
        <v>135297</v>
      </c>
      <c r="H199" s="38">
        <v>140339</v>
      </c>
      <c r="I199" s="38">
        <v>132971</v>
      </c>
      <c r="J199" s="38">
        <v>121411</v>
      </c>
      <c r="K199" s="38">
        <v>137004</v>
      </c>
      <c r="L199" s="38">
        <v>140877</v>
      </c>
      <c r="M199" s="38">
        <v>122670</v>
      </c>
      <c r="N199" s="38">
        <v>160528</v>
      </c>
      <c r="O199" s="38">
        <v>170169</v>
      </c>
      <c r="P199" s="38">
        <v>184396</v>
      </c>
      <c r="Q199" s="24">
        <f t="shared" si="21"/>
        <v>1745542</v>
      </c>
      <c r="R199" s="68">
        <f t="shared" si="18"/>
        <v>0.2657825618445535</v>
      </c>
    </row>
    <row r="200" spans="1:18" s="45" customFormat="1" ht="12.75">
      <c r="A200" s="36" t="s">
        <v>415</v>
      </c>
      <c r="B200" s="36" t="s">
        <v>422</v>
      </c>
      <c r="C200" s="37" t="s">
        <v>423</v>
      </c>
      <c r="D200" s="16">
        <f>'2014 pax'!P200</f>
        <v>3147281</v>
      </c>
      <c r="E200" s="38">
        <v>286484</v>
      </c>
      <c r="F200" s="38">
        <v>272295</v>
      </c>
      <c r="G200" s="38">
        <v>335759</v>
      </c>
      <c r="H200" s="38">
        <v>321588</v>
      </c>
      <c r="I200" s="38">
        <v>314958</v>
      </c>
      <c r="J200" s="38">
        <v>284364</v>
      </c>
      <c r="K200" s="38">
        <v>303497</v>
      </c>
      <c r="L200" s="38">
        <v>311073</v>
      </c>
      <c r="M200" s="38">
        <v>278865</v>
      </c>
      <c r="N200" s="38">
        <v>322263</v>
      </c>
      <c r="O200" s="38">
        <v>296076</v>
      </c>
      <c r="P200" s="38">
        <v>312714</v>
      </c>
      <c r="Q200" s="24">
        <f t="shared" si="21"/>
        <v>3639936</v>
      </c>
      <c r="R200" s="68">
        <f t="shared" si="18"/>
        <v>0.15653352846472868</v>
      </c>
    </row>
    <row r="201" spans="1:18" s="45" customFormat="1" ht="12.75">
      <c r="A201" s="36" t="s">
        <v>415</v>
      </c>
      <c r="B201" s="36" t="s">
        <v>424</v>
      </c>
      <c r="C201" s="37" t="s">
        <v>425</v>
      </c>
      <c r="D201" s="16">
        <f>'2014 pax'!P201</f>
        <v>11401498</v>
      </c>
      <c r="E201" s="38">
        <v>1209565</v>
      </c>
      <c r="F201" s="38">
        <v>1202948</v>
      </c>
      <c r="G201" s="38">
        <v>1182762</v>
      </c>
      <c r="H201" s="38">
        <v>1042185</v>
      </c>
      <c r="I201" s="38">
        <v>930231</v>
      </c>
      <c r="J201" s="38">
        <v>862989</v>
      </c>
      <c r="K201" s="38">
        <v>1043320</v>
      </c>
      <c r="L201" s="38">
        <v>1139202</v>
      </c>
      <c r="M201" s="38">
        <v>860319</v>
      </c>
      <c r="N201" s="38">
        <v>1039271</v>
      </c>
      <c r="O201" s="38">
        <v>1091455</v>
      </c>
      <c r="P201" s="38">
        <v>1255109</v>
      </c>
      <c r="Q201" s="24">
        <f t="shared" si="21"/>
        <v>12859356</v>
      </c>
      <c r="R201" s="68">
        <f t="shared" si="18"/>
        <v>0.12786547872919862</v>
      </c>
    </row>
    <row r="202" spans="1:18" ht="12.75">
      <c r="A202" s="30" t="s">
        <v>428</v>
      </c>
      <c r="B202" s="30"/>
      <c r="C202" s="31"/>
      <c r="D202" s="16">
        <f>'2014 pax'!P202</f>
        <v>90528345</v>
      </c>
      <c r="E202" s="32">
        <f>SUM(E196:E201)</f>
        <v>9519561</v>
      </c>
      <c r="F202" s="32">
        <f aca="true" t="shared" si="22" ref="F202:P202">SUM(F196:F201)</f>
        <v>9180195</v>
      </c>
      <c r="G202" s="32">
        <f t="shared" si="22"/>
        <v>9723762</v>
      </c>
      <c r="H202" s="32">
        <f t="shared" si="22"/>
        <v>9229329</v>
      </c>
      <c r="I202" s="32">
        <f t="shared" si="22"/>
        <v>8605741</v>
      </c>
      <c r="J202" s="32">
        <f t="shared" si="22"/>
        <v>8044412</v>
      </c>
      <c r="K202" s="32">
        <f t="shared" si="22"/>
        <v>9272962</v>
      </c>
      <c r="L202" s="32">
        <f t="shared" si="22"/>
        <v>9592836</v>
      </c>
      <c r="M202" s="32">
        <f t="shared" si="22"/>
        <v>7720738</v>
      </c>
      <c r="N202" s="32">
        <f t="shared" si="22"/>
        <v>9097094</v>
      </c>
      <c r="O202" s="32">
        <f t="shared" si="22"/>
        <v>9476683</v>
      </c>
      <c r="P202" s="32">
        <f t="shared" si="22"/>
        <v>10353665</v>
      </c>
      <c r="Q202" s="24">
        <f t="shared" si="21"/>
        <v>109816978</v>
      </c>
      <c r="R202" s="68">
        <f t="shared" si="18"/>
        <v>0.2130673326680168</v>
      </c>
    </row>
    <row r="203" spans="1:18" ht="12.75">
      <c r="A203" s="10" t="s">
        <v>114</v>
      </c>
      <c r="B203" s="10" t="s">
        <v>115</v>
      </c>
      <c r="C203" s="28" t="s">
        <v>116</v>
      </c>
      <c r="D203" s="16">
        <f>'2014 pax'!P203</f>
        <v>19865127</v>
      </c>
      <c r="E203" s="14">
        <v>1887631</v>
      </c>
      <c r="F203" s="14">
        <v>1715540</v>
      </c>
      <c r="G203" s="14">
        <v>1917939</v>
      </c>
      <c r="H203" s="14">
        <v>1864947</v>
      </c>
      <c r="I203" s="14">
        <v>1877440</v>
      </c>
      <c r="J203" s="14">
        <v>1848080</v>
      </c>
      <c r="K203" s="14">
        <v>2100929</v>
      </c>
      <c r="L203" s="14">
        <v>2254809</v>
      </c>
      <c r="M203" s="14">
        <v>2005748</v>
      </c>
      <c r="N203" s="14">
        <v>1920011</v>
      </c>
      <c r="O203" s="14">
        <v>1781529</v>
      </c>
      <c r="P203" s="14">
        <v>2112029</v>
      </c>
      <c r="Q203" s="16">
        <f t="shared" si="15"/>
        <v>23286632</v>
      </c>
      <c r="R203" s="68">
        <f t="shared" si="18"/>
        <v>0.17223675438873354</v>
      </c>
    </row>
    <row r="204" spans="1:18" ht="12.75">
      <c r="A204" s="10" t="s">
        <v>114</v>
      </c>
      <c r="B204" s="10" t="s">
        <v>222</v>
      </c>
      <c r="C204" s="28" t="s">
        <v>223</v>
      </c>
      <c r="D204" s="16">
        <f>'2014 pax'!P204</f>
        <v>70475636</v>
      </c>
      <c r="E204" s="14">
        <v>6895668</v>
      </c>
      <c r="F204" s="14">
        <v>5973727</v>
      </c>
      <c r="G204" s="14">
        <v>6736932</v>
      </c>
      <c r="H204" s="14">
        <v>6510653</v>
      </c>
      <c r="I204" s="14">
        <v>6267640</v>
      </c>
      <c r="J204" s="14">
        <v>5914671</v>
      </c>
      <c r="K204" s="14">
        <v>6682676</v>
      </c>
      <c r="L204" s="14">
        <v>7282256</v>
      </c>
      <c r="M204" s="14">
        <v>6432654</v>
      </c>
      <c r="N204" s="14">
        <v>6250810</v>
      </c>
      <c r="O204" s="14">
        <v>6013911</v>
      </c>
      <c r="P204" s="14">
        <v>7053243</v>
      </c>
      <c r="Q204" s="16">
        <f t="shared" si="15"/>
        <v>78014841</v>
      </c>
      <c r="R204" s="68">
        <f t="shared" si="18"/>
        <v>0.10697604772236469</v>
      </c>
    </row>
    <row r="205" spans="1:18" ht="12.75">
      <c r="A205" s="10" t="s">
        <v>114</v>
      </c>
      <c r="B205" s="10" t="s">
        <v>119</v>
      </c>
      <c r="C205" s="28" t="s">
        <v>120</v>
      </c>
      <c r="D205" s="16">
        <f>'2014 pax'!P205</f>
        <v>9516600</v>
      </c>
      <c r="E205" s="14">
        <v>835915</v>
      </c>
      <c r="F205" s="14">
        <v>730770</v>
      </c>
      <c r="G205" s="14">
        <v>826616</v>
      </c>
      <c r="H205" s="14">
        <v>814648</v>
      </c>
      <c r="I205" s="14">
        <v>810708</v>
      </c>
      <c r="J205" s="14">
        <v>775293</v>
      </c>
      <c r="K205" s="14">
        <v>837316</v>
      </c>
      <c r="L205" s="14">
        <v>928897</v>
      </c>
      <c r="M205" s="14">
        <v>885606</v>
      </c>
      <c r="N205" s="14">
        <v>860709</v>
      </c>
      <c r="O205" s="14">
        <v>817722</v>
      </c>
      <c r="P205" s="14">
        <v>915736</v>
      </c>
      <c r="Q205" s="16">
        <f t="shared" si="15"/>
        <v>10039936</v>
      </c>
      <c r="R205" s="68">
        <f>Q205/D205-1</f>
        <v>0.05499190887501837</v>
      </c>
    </row>
  </sheetData>
  <sheetProtection/>
  <mergeCells count="3">
    <mergeCell ref="A1:R1"/>
    <mergeCell ref="A3:R3"/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5"/>
  <sheetViews>
    <sheetView zoomScalePageLayoutView="0" workbookViewId="0" topLeftCell="A1">
      <pane xSplit="4" ySplit="4" topLeftCell="E104" activePane="bottomRight" state="frozen"/>
      <selection pane="topLeft" activeCell="F6" sqref="F6"/>
      <selection pane="topRight" activeCell="F6" sqref="F6"/>
      <selection pane="bottomLeft" activeCell="F6" sqref="F6"/>
      <selection pane="bottomRight" activeCell="A100" sqref="A100:IV100"/>
    </sheetView>
  </sheetViews>
  <sheetFormatPr defaultColWidth="9.140625" defaultRowHeight="12.75"/>
  <cols>
    <col min="1" max="1" width="24.421875" style="0" bestFit="1" customWidth="1"/>
    <col min="2" max="2" width="30.7109375" style="0" bestFit="1" customWidth="1"/>
    <col min="3" max="3" width="6.57421875" style="19" customWidth="1"/>
    <col min="4" max="4" width="12.421875" style="0" bestFit="1" customWidth="1"/>
    <col min="5" max="16" width="11.00390625" style="0" customWidth="1"/>
  </cols>
  <sheetData>
    <row r="1" spans="1:16" ht="19.5">
      <c r="A1" s="122" t="s">
        <v>20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7" ht="12.75">
      <c r="A2" s="126" t="s">
        <v>292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6" ht="12.75">
      <c r="A3" s="1"/>
      <c r="B3" s="1"/>
      <c r="C3" s="17"/>
      <c r="D3" s="2"/>
      <c r="E3" s="3"/>
      <c r="F3" s="3"/>
      <c r="G3" s="3"/>
      <c r="H3" s="3"/>
      <c r="I3" s="1"/>
      <c r="J3" s="4"/>
      <c r="K3" s="4"/>
      <c r="L3" s="4"/>
      <c r="M3" s="4"/>
      <c r="N3" s="5"/>
      <c r="O3" s="4"/>
      <c r="P3" s="4"/>
    </row>
    <row r="4" spans="1:16" ht="12.75">
      <c r="A4" s="6" t="s">
        <v>0</v>
      </c>
      <c r="B4" s="6" t="s">
        <v>1</v>
      </c>
      <c r="C4" s="18" t="s">
        <v>15</v>
      </c>
      <c r="D4" s="7" t="s">
        <v>16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</row>
    <row r="5" spans="1:17" ht="12.75">
      <c r="A5" s="10" t="s">
        <v>21</v>
      </c>
      <c r="B5" s="11" t="s">
        <v>22</v>
      </c>
      <c r="C5" s="28" t="s">
        <v>23</v>
      </c>
      <c r="D5" s="16">
        <f>'2014 pax'!P5</f>
        <v>7699159</v>
      </c>
      <c r="E5" s="12">
        <f>'2015 pax'!E5/'2014 pax'!D5-1</f>
        <v>-0.025200300047400148</v>
      </c>
      <c r="F5" s="12">
        <f>'2015 pax'!F5/'2014 pax'!E5-1</f>
        <v>-0.0014864330312255314</v>
      </c>
      <c r="G5" s="12">
        <f>'2015 pax'!G5/'2014 pax'!F5-1</f>
        <v>0.00522899856708281</v>
      </c>
      <c r="H5" s="12">
        <f>'2015 pax'!H5/'2014 pax'!G5-1</f>
        <v>0.00944079326645908</v>
      </c>
      <c r="I5" s="12">
        <f>'2015 pax'!I5/'2014 pax'!H5-1</f>
        <v>-0.0008399605071199856</v>
      </c>
      <c r="J5" s="12">
        <f>'2015 pax'!J5/'2014 pax'!I5-1</f>
        <v>-0.03463198384298871</v>
      </c>
      <c r="K5" s="12">
        <f>'2015 pax'!K5/'2014 pax'!J5-1</f>
        <v>0.00841189462507863</v>
      </c>
      <c r="L5" s="12">
        <f>'2015 pax'!L5/'2014 pax'!K5-1</f>
        <v>-0.017617529371634744</v>
      </c>
      <c r="M5" s="12">
        <f>'2015 pax'!M5/'2014 pax'!L5-1</f>
        <v>-0.006322528886200773</v>
      </c>
      <c r="N5" s="12">
        <f>'2015 pax'!N5/'2014 pax'!M5-1</f>
        <v>-0.024345012292900536</v>
      </c>
      <c r="O5" s="12">
        <f>'2015 pax'!O5/'2014 pax'!N5-1</f>
        <v>0.03774255160867401</v>
      </c>
      <c r="P5" s="12">
        <f>'2015 pax'!P5/'2014 pax'!O5-1</f>
        <v>0.006215604618237114</v>
      </c>
      <c r="Q5" s="12"/>
    </row>
    <row r="6" spans="1:16" ht="12.75">
      <c r="A6" s="10" t="s">
        <v>21</v>
      </c>
      <c r="B6" s="26" t="s">
        <v>70</v>
      </c>
      <c r="C6" s="29" t="s">
        <v>71</v>
      </c>
      <c r="D6" s="16">
        <f>'2014 pax'!P6</f>
        <v>250000</v>
      </c>
      <c r="E6" s="12">
        <f>'2015 pax'!E6/'2014 pax'!D6-1</f>
        <v>-0.08602150537634412</v>
      </c>
      <c r="F6" s="12">
        <f>'2015 pax'!F6/'2014 pax'!E6-1</f>
        <v>-0.033333333333333326</v>
      </c>
      <c r="G6" s="12">
        <f>'2015 pax'!G6/'2014 pax'!F6-1</f>
        <v>0</v>
      </c>
      <c r="H6" s="12">
        <f>'2015 pax'!H6/'2014 pax'!G6-1</f>
        <v>-0.03398058252427183</v>
      </c>
      <c r="I6" s="12">
        <f>'2015 pax'!I6/'2014 pax'!H6-1</f>
        <v>-0.014563106796116498</v>
      </c>
      <c r="J6" s="12">
        <f>'2015 pax'!J6/'2014 pax'!I6-1</f>
        <v>0.01041666666666674</v>
      </c>
      <c r="K6" s="12">
        <f>'2015 pax'!K6/'2014 pax'!J6-1</f>
        <v>-0.03669724770642202</v>
      </c>
      <c r="L6" s="12">
        <f>'2015 pax'!L6/'2014 pax'!K6-1</f>
        <v>-0.05652173913043479</v>
      </c>
      <c r="M6" s="12">
        <f>'2015 pax'!M6/'2014 pax'!L6-1</f>
        <v>-0.07207207207207211</v>
      </c>
      <c r="N6" s="12">
        <f>'2015 pax'!N6/'2014 pax'!M6-1</f>
        <v>-0.047826086956521685</v>
      </c>
      <c r="O6" s="12">
        <f>'2015 pax'!O6/'2014 pax'!N6-1</f>
        <v>-0.027649769585253448</v>
      </c>
      <c r="P6" s="12">
        <f>'2015 pax'!P6/'2014 pax'!O6-1</f>
        <v>0.01025641025641022</v>
      </c>
    </row>
    <row r="7" spans="1:16" ht="12.75">
      <c r="A7" s="10" t="s">
        <v>21</v>
      </c>
      <c r="B7" s="10" t="s">
        <v>24</v>
      </c>
      <c r="C7" s="28" t="s">
        <v>25</v>
      </c>
      <c r="D7" s="16">
        <f>'2014 pax'!P7</f>
        <v>621103</v>
      </c>
      <c r="E7" s="12">
        <f>'2015 pax'!E7/'2014 pax'!D7-1</f>
        <v>-0.18725816797368044</v>
      </c>
      <c r="F7" s="12">
        <f>'2015 pax'!F7/'2014 pax'!E7-1</f>
        <v>-0.13421104775324189</v>
      </c>
      <c r="G7" s="12">
        <f>'2015 pax'!G7/'2014 pax'!F7-1</f>
        <v>-0.13362403458852223</v>
      </c>
      <c r="H7" s="12">
        <f>'2015 pax'!H7/'2014 pax'!G7-1</f>
        <v>-0.099562460934012</v>
      </c>
      <c r="I7" s="12">
        <f>'2015 pax'!I7/'2014 pax'!H7-1</f>
        <v>-0.0877683686657279</v>
      </c>
      <c r="J7" s="12">
        <f>'2015 pax'!J7/'2014 pax'!I7-1</f>
        <v>-0.10354451080773608</v>
      </c>
      <c r="K7" s="12">
        <f>'2015 pax'!K7/'2014 pax'!J7-1</f>
        <v>-0.011576510208377133</v>
      </c>
      <c r="L7" s="12">
        <f>'2015 pax'!L7/'2014 pax'!K7-1</f>
        <v>0.03416199164769784</v>
      </c>
      <c r="M7" s="12">
        <f>'2015 pax'!M7/'2014 pax'!L7-1</f>
        <v>0.018038752827776117</v>
      </c>
      <c r="N7" s="12">
        <f>'2015 pax'!N7/'2014 pax'!M7-1</f>
        <v>0.015142248169771166</v>
      </c>
      <c r="O7" s="12">
        <f>'2015 pax'!O7/'2014 pax'!N7-1</f>
        <v>0.09305396220697415</v>
      </c>
      <c r="P7" s="12">
        <f>'2015 pax'!P7/'2014 pax'!O7-1</f>
        <v>0.08649061437650873</v>
      </c>
    </row>
    <row r="8" spans="1:16" ht="12.75">
      <c r="A8" s="10" t="s">
        <v>21</v>
      </c>
      <c r="B8" s="26" t="s">
        <v>104</v>
      </c>
      <c r="C8" s="29" t="s">
        <v>105</v>
      </c>
      <c r="D8" s="16">
        <f>'2014 pax'!P8</f>
        <v>123500</v>
      </c>
      <c r="E8" s="12">
        <f>'2015 pax'!E8/'2014 pax'!D8-1</f>
        <v>0.03703703703703698</v>
      </c>
      <c r="F8" s="12">
        <f>'2015 pax'!F8/'2014 pax'!E8-1</f>
        <v>0.10843373493975905</v>
      </c>
      <c r="G8" s="12">
        <f>'2015 pax'!G8/'2014 pax'!F8-1</f>
        <v>0.08823529411764697</v>
      </c>
      <c r="H8" s="12">
        <f>'2015 pax'!H8/'2014 pax'!G8-1</f>
        <v>-0.02752293577981646</v>
      </c>
      <c r="I8" s="12">
        <f>'2015 pax'!I8/'2014 pax'!H8-1</f>
        <v>-0.01851851851851849</v>
      </c>
      <c r="J8" s="12">
        <f>'2015 pax'!J8/'2014 pax'!I8-1</f>
        <v>-0.07476635514018692</v>
      </c>
      <c r="K8" s="12">
        <f>'2015 pax'!K8/'2014 pax'!J8-1</f>
        <v>-0.028037383177570097</v>
      </c>
      <c r="L8" s="12">
        <f>'2015 pax'!L8/'2014 pax'!K8-1</f>
        <v>-0.017699115044247815</v>
      </c>
      <c r="M8" s="12">
        <f>'2015 pax'!M8/'2014 pax'!L8-1</f>
        <v>-0.01869158878504673</v>
      </c>
      <c r="N8" s="12">
        <f>'2015 pax'!N8/'2014 pax'!M8-1</f>
        <v>0.018018018018018056</v>
      </c>
      <c r="O8" s="12">
        <f>'2015 pax'!O8/'2014 pax'!N8-1</f>
        <v>0.09345794392523366</v>
      </c>
      <c r="P8" s="12">
        <f>'2015 pax'!P8/'2014 pax'!O8-1</f>
        <v>0.09000000000000008</v>
      </c>
    </row>
    <row r="9" spans="1:16" ht="12.75">
      <c r="A9" s="10" t="s">
        <v>21</v>
      </c>
      <c r="B9" s="10" t="s">
        <v>68</v>
      </c>
      <c r="C9" s="28" t="s">
        <v>109</v>
      </c>
      <c r="D9" s="16">
        <f>'2014 pax'!P9</f>
        <v>275400</v>
      </c>
      <c r="E9" s="12">
        <f>'2015 pax'!E9/'2014 pax'!D9-1</f>
        <v>0.1957671957671958</v>
      </c>
      <c r="F9" s="12">
        <f>'2015 pax'!F9/'2014 pax'!E9-1</f>
        <v>0.22162162162162158</v>
      </c>
      <c r="G9" s="12">
        <f>'2015 pax'!G9/'2014 pax'!F9-1</f>
        <v>0.3113207547169812</v>
      </c>
      <c r="H9" s="12">
        <f>'2015 pax'!H9/'2014 pax'!G9-1</f>
        <v>0.2549019607843137</v>
      </c>
      <c r="I9" s="12">
        <f>'2015 pax'!I9/'2014 pax'!H9-1</f>
        <v>0.3571428571428572</v>
      </c>
      <c r="J9" s="12">
        <f>'2015 pax'!J9/'2014 pax'!I9-1</f>
        <v>0.34090909090909083</v>
      </c>
      <c r="K9" s="12">
        <f>'2015 pax'!K9/'2014 pax'!J9-1</f>
        <v>0.05776173285198549</v>
      </c>
      <c r="L9" s="12">
        <f>'2015 pax'!L9/'2014 pax'!K9-1</f>
        <v>0.06551724137931036</v>
      </c>
      <c r="M9" s="12">
        <f>'2015 pax'!M9/'2014 pax'!L9-1</f>
        <v>0.11068702290076327</v>
      </c>
      <c r="N9" s="12">
        <f>'2015 pax'!N9/'2014 pax'!M9-1</f>
        <v>0.04054054054054057</v>
      </c>
      <c r="O9" s="12">
        <f>'2015 pax'!O9/'2014 pax'!N9-1</f>
        <v>0.060377358490566024</v>
      </c>
      <c r="P9" s="12">
        <f>'2015 pax'!P9/'2014 pax'!O9-1</f>
        <v>0.0304347826086957</v>
      </c>
    </row>
    <row r="10" spans="1:16" ht="12.75">
      <c r="A10" s="10" t="s">
        <v>21</v>
      </c>
      <c r="B10" s="10" t="s">
        <v>64</v>
      </c>
      <c r="C10" s="28" t="s">
        <v>108</v>
      </c>
      <c r="D10" s="16">
        <f>'2014 pax'!P10</f>
        <v>414300</v>
      </c>
      <c r="E10" s="12">
        <f>'2015 pax'!E10/'2014 pax'!D10-1</f>
        <v>0.07328605200945626</v>
      </c>
      <c r="F10" s="12">
        <f>'2015 pax'!F10/'2014 pax'!E10-1</f>
        <v>0.04318936877076407</v>
      </c>
      <c r="G10" s="12">
        <f>'2015 pax'!G10/'2014 pax'!F10-1</f>
        <v>0.1352201257861636</v>
      </c>
      <c r="H10" s="12">
        <f>'2015 pax'!H10/'2014 pax'!G10-1</f>
        <v>0.16374269005847952</v>
      </c>
      <c r="I10" s="12">
        <f>'2015 pax'!I10/'2014 pax'!H10-1</f>
        <v>0.20149253731343286</v>
      </c>
      <c r="J10" s="12">
        <f>'2015 pax'!J10/'2014 pax'!I10-1</f>
        <v>0.10580204778156999</v>
      </c>
      <c r="K10" s="12">
        <f>'2015 pax'!K10/'2014 pax'!J10-1</f>
        <v>0.03878116343490312</v>
      </c>
      <c r="L10" s="12">
        <f>'2015 pax'!L10/'2014 pax'!K10-1</f>
        <v>0.14381270903010024</v>
      </c>
      <c r="M10" s="12">
        <f>'2015 pax'!M10/'2014 pax'!L10-1</f>
        <v>0.06940874035989708</v>
      </c>
      <c r="N10" s="12">
        <f>'2015 pax'!N10/'2014 pax'!M10-1</f>
        <v>0.12213740458015265</v>
      </c>
      <c r="O10" s="12">
        <f>'2015 pax'!O10/'2014 pax'!N10-1</f>
        <v>0.011019283746556363</v>
      </c>
      <c r="P10" s="12">
        <f>'2015 pax'!P10/'2014 pax'!O10-1</f>
        <v>0.0992366412213741</v>
      </c>
    </row>
    <row r="11" spans="1:16" ht="12.75">
      <c r="A11" s="10" t="s">
        <v>21</v>
      </c>
      <c r="B11" s="10" t="s">
        <v>26</v>
      </c>
      <c r="C11" s="28" t="s">
        <v>27</v>
      </c>
      <c r="D11" s="16">
        <f>'2014 pax'!P11</f>
        <v>21948351</v>
      </c>
      <c r="E11" s="12">
        <f>'2015 pax'!E11/'2014 pax'!D11-1</f>
        <v>-0.00929032400349561</v>
      </c>
      <c r="F11" s="12">
        <f>'2015 pax'!F11/'2014 pax'!E11-1</f>
        <v>0.0009632275219451092</v>
      </c>
      <c r="G11" s="12">
        <f>'2015 pax'!G11/'2014 pax'!F11-1</f>
        <v>0.02816302787873126</v>
      </c>
      <c r="H11" s="12">
        <f>'2015 pax'!H11/'2014 pax'!G11-1</f>
        <v>-0.01718292931195342</v>
      </c>
      <c r="I11" s="12">
        <f>'2015 pax'!I11/'2014 pax'!H11-1</f>
        <v>-0.01346931429049647</v>
      </c>
      <c r="J11" s="12">
        <f>'2015 pax'!J11/'2014 pax'!I11-1</f>
        <v>-0.004916175391082689</v>
      </c>
      <c r="K11" s="12">
        <f>'2015 pax'!K11/'2014 pax'!J11-1</f>
        <v>0.00574532977314135</v>
      </c>
      <c r="L11" s="12">
        <f>'2015 pax'!L11/'2014 pax'!K11-1</f>
        <v>-0.013710391243211939</v>
      </c>
      <c r="M11" s="12">
        <f>'2015 pax'!M11/'2014 pax'!L11-1</f>
        <v>0.01573107292892395</v>
      </c>
      <c r="N11" s="12">
        <f>'2015 pax'!N11/'2014 pax'!M11-1</f>
        <v>-0.012166997932261503</v>
      </c>
      <c r="O11" s="12">
        <f>'2015 pax'!O11/'2014 pax'!N11-1</f>
        <v>0.034891755978386785</v>
      </c>
      <c r="P11" s="12">
        <f>'2015 pax'!P11/'2014 pax'!O11-1</f>
        <v>0.027459968424343728</v>
      </c>
    </row>
    <row r="12" spans="1:16" ht="12.75">
      <c r="A12" s="39"/>
      <c r="B12" s="39"/>
      <c r="C12" s="40"/>
      <c r="D12" s="71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12.75">
      <c r="A13" s="10" t="s">
        <v>21</v>
      </c>
      <c r="B13" s="10" t="s">
        <v>65</v>
      </c>
      <c r="C13" s="28" t="s">
        <v>112</v>
      </c>
      <c r="D13" s="16">
        <f>'2014 pax'!P13</f>
        <v>400900</v>
      </c>
      <c r="E13" s="12">
        <f>'2015 pax'!E13/'2014 pax'!D13-1</f>
        <v>-0.10196078431372546</v>
      </c>
      <c r="F13" s="12">
        <f>'2015 pax'!F13/'2014 pax'!E13-1</f>
        <v>-0.09999999999999998</v>
      </c>
      <c r="G13" s="12">
        <f>'2015 pax'!G13/'2014 pax'!F13-1</f>
        <v>-0.03383458646616544</v>
      </c>
      <c r="H13" s="12">
        <f>'2015 pax'!H13/'2014 pax'!G13-1</f>
        <v>-0.027439024390243927</v>
      </c>
      <c r="I13" s="12">
        <f>'2015 pax'!I13/'2014 pax'!H13-1</f>
        <v>-0.01902173913043481</v>
      </c>
      <c r="J13" s="12">
        <f>'2015 pax'!J13/'2014 pax'!I13-1</f>
        <v>-0.0075949367088608</v>
      </c>
      <c r="K13" s="12">
        <f>'2015 pax'!K13/'2014 pax'!J13-1</f>
        <v>0.01952277657266821</v>
      </c>
      <c r="L13" s="12">
        <f>'2015 pax'!L13/'2014 pax'!K13-1</f>
        <v>-0.013667425968109326</v>
      </c>
      <c r="M13" s="12">
        <f>'2015 pax'!M13/'2014 pax'!L13-1</f>
        <v>-0.040609137055837574</v>
      </c>
      <c r="N13" s="12">
        <f>'2015 pax'!N13/'2014 pax'!M13-1</f>
        <v>-0.04166666666666663</v>
      </c>
      <c r="O13" s="12">
        <f>'2015 pax'!O13/'2014 pax'!N13-1</f>
        <v>-0.03284671532846717</v>
      </c>
      <c r="P13" s="12">
        <f>'2015 pax'!P13/'2014 pax'!O13-1</f>
        <v>0</v>
      </c>
    </row>
    <row r="14" spans="1:16" ht="12.75">
      <c r="A14" s="10" t="s">
        <v>21</v>
      </c>
      <c r="B14" s="26" t="s">
        <v>96</v>
      </c>
      <c r="C14" s="29" t="s">
        <v>97</v>
      </c>
      <c r="D14" s="16">
        <f>'2014 pax'!P14</f>
        <v>159000</v>
      </c>
      <c r="E14" s="12">
        <f>'2015 pax'!E14/'2014 pax'!D14-1</f>
        <v>0</v>
      </c>
      <c r="F14" s="12">
        <f>'2015 pax'!F14/'2014 pax'!E14-1</f>
        <v>-0.08108108108108103</v>
      </c>
      <c r="G14" s="12">
        <f>'2015 pax'!G14/'2014 pax'!F14-1</f>
        <v>0.015037593984962516</v>
      </c>
      <c r="H14" s="12">
        <f>'2015 pax'!H14/'2014 pax'!G14-1</f>
        <v>-0.022222222222222254</v>
      </c>
      <c r="I14" s="12">
        <f>'2015 pax'!I14/'2014 pax'!H14-1</f>
        <v>-0.029629629629629672</v>
      </c>
      <c r="J14" s="12">
        <f>'2015 pax'!J14/'2014 pax'!I14-1</f>
        <v>-0.06666666666666665</v>
      </c>
      <c r="K14" s="12">
        <f>'2015 pax'!K14/'2014 pax'!J14-1</f>
        <v>0.007246376811594235</v>
      </c>
      <c r="L14" s="12">
        <f>'2015 pax'!L14/'2014 pax'!K14-1</f>
        <v>-0.03676470588235292</v>
      </c>
      <c r="M14" s="12">
        <f>'2015 pax'!M14/'2014 pax'!L14-1</f>
        <v>0.03703703703703698</v>
      </c>
      <c r="N14" s="12">
        <f>'2015 pax'!N14/'2014 pax'!M14-1</f>
        <v>0.02083333333333326</v>
      </c>
      <c r="O14" s="12">
        <f>'2015 pax'!O14/'2014 pax'!N14-1</f>
        <v>0.0703125</v>
      </c>
      <c r="P14" s="12">
        <f>'2015 pax'!P14/'2014 pax'!O14-1</f>
        <v>0.07092198581560294</v>
      </c>
    </row>
    <row r="15" spans="1:16" ht="12.75">
      <c r="A15" s="10" t="s">
        <v>21</v>
      </c>
      <c r="B15" s="10" t="s">
        <v>28</v>
      </c>
      <c r="C15" s="28" t="s">
        <v>29</v>
      </c>
      <c r="D15" s="16">
        <f>'2014 pax'!P15</f>
        <v>4318663</v>
      </c>
      <c r="E15" s="12">
        <f>'2015 pax'!E15/'2014 pax'!D15-1</f>
        <v>-0.045206520329034605</v>
      </c>
      <c r="F15" s="12">
        <f>'2015 pax'!F15/'2014 pax'!E15-1</f>
        <v>0.0938979615569917</v>
      </c>
      <c r="G15" s="12">
        <f>'2015 pax'!G15/'2014 pax'!F15-1</f>
        <v>0.04075871791735608</v>
      </c>
      <c r="H15" s="12">
        <f>'2015 pax'!H15/'2014 pax'!G15-1</f>
        <v>0.030740244930338667</v>
      </c>
      <c r="I15" s="12">
        <f>'2015 pax'!I15/'2014 pax'!H15-1</f>
        <v>0.05552903995614167</v>
      </c>
      <c r="J15" s="12">
        <f>'2015 pax'!J15/'2014 pax'!I15-1</f>
        <v>0.06283559649667092</v>
      </c>
      <c r="K15" s="12">
        <f>'2015 pax'!K15/'2014 pax'!J15-1</f>
        <v>0.03546802881909272</v>
      </c>
      <c r="L15" s="12">
        <f>'2015 pax'!L15/'2014 pax'!K15-1</f>
        <v>0.04666337678581889</v>
      </c>
      <c r="M15" s="12">
        <f>'2015 pax'!M15/'2014 pax'!L15-1</f>
        <v>0.04739977484520619</v>
      </c>
      <c r="N15" s="12">
        <f>'2015 pax'!N15/'2014 pax'!M15-1</f>
        <v>0.0364318122164311</v>
      </c>
      <c r="O15" s="12">
        <f>'2015 pax'!O15/'2014 pax'!N15-1</f>
        <v>0.08558971543862581</v>
      </c>
      <c r="P15" s="12">
        <f>'2015 pax'!P15/'2014 pax'!O15-1</f>
        <v>0.0873215088523045</v>
      </c>
    </row>
    <row r="16" spans="1:16" ht="12.75">
      <c r="A16" s="10" t="s">
        <v>21</v>
      </c>
      <c r="B16" s="10" t="s">
        <v>30</v>
      </c>
      <c r="C16" s="28" t="s">
        <v>31</v>
      </c>
      <c r="D16" s="16">
        <f>'2014 pax'!P16</f>
        <v>2811822</v>
      </c>
      <c r="E16" s="12">
        <f>'2015 pax'!E16/'2014 pax'!D16-1</f>
        <v>-0.03462333731241474</v>
      </c>
      <c r="F16" s="12">
        <f>'2015 pax'!F16/'2014 pax'!E16-1</f>
        <v>-0.019228195618093524</v>
      </c>
      <c r="G16" s="12">
        <f>'2015 pax'!G16/'2014 pax'!F16-1</f>
        <v>0.006286618654431697</v>
      </c>
      <c r="H16" s="12">
        <f>'2015 pax'!H16/'2014 pax'!G16-1</f>
        <v>0.01045220168037897</v>
      </c>
      <c r="I16" s="12">
        <f>'2015 pax'!I16/'2014 pax'!H16-1</f>
        <v>-0.007588950946365136</v>
      </c>
      <c r="J16" s="12">
        <f>'2015 pax'!J16/'2014 pax'!I16-1</f>
        <v>0.002414967715694827</v>
      </c>
      <c r="K16" s="12">
        <f>'2015 pax'!K16/'2014 pax'!J16-1</f>
        <v>0.00691940994741902</v>
      </c>
      <c r="L16" s="12">
        <f>'2015 pax'!L16/'2014 pax'!K16-1</f>
        <v>-0.004971808479810602</v>
      </c>
      <c r="M16" s="12">
        <f>'2015 pax'!M16/'2014 pax'!L16-1</f>
        <v>-0.003821378328794811</v>
      </c>
      <c r="N16" s="12">
        <f>'2015 pax'!N16/'2014 pax'!M16-1</f>
        <v>-0.04750688588987184</v>
      </c>
      <c r="O16" s="12">
        <f>'2015 pax'!O16/'2014 pax'!N16-1</f>
        <v>0.026427758629219866</v>
      </c>
      <c r="P16" s="12">
        <f>'2015 pax'!P16/'2014 pax'!O16-1</f>
        <v>-0.007071286454318981</v>
      </c>
    </row>
    <row r="17" spans="1:16" ht="12.75">
      <c r="A17" s="10" t="s">
        <v>21</v>
      </c>
      <c r="B17" s="10" t="s">
        <v>66</v>
      </c>
      <c r="C17" s="28" t="s">
        <v>111</v>
      </c>
      <c r="D17" s="16">
        <f>'2014 pax'!P17</f>
        <v>361600</v>
      </c>
      <c r="E17" s="12">
        <f>'2015 pax'!E17/'2014 pax'!D17-1</f>
        <v>-0.12574850299401197</v>
      </c>
      <c r="F17" s="12">
        <f>'2015 pax'!F17/'2014 pax'!E17-1</f>
        <v>-0.04633204633204635</v>
      </c>
      <c r="G17" s="12">
        <f>'2015 pax'!G17/'2014 pax'!F17-1</f>
        <v>-0.0031746031746031633</v>
      </c>
      <c r="H17" s="12">
        <f>'2015 pax'!H17/'2014 pax'!G17-1</f>
        <v>-0.030201342281879207</v>
      </c>
      <c r="I17" s="12">
        <f>'2015 pax'!I17/'2014 pax'!H17-1</f>
        <v>0.04810996563573888</v>
      </c>
      <c r="J17" s="12">
        <f>'2015 pax'!J17/'2014 pax'!I17-1</f>
        <v>-0.025000000000000022</v>
      </c>
      <c r="K17" s="12">
        <f>'2015 pax'!K17/'2014 pax'!J17-1</f>
        <v>0.01754385964912286</v>
      </c>
      <c r="L17" s="12">
        <f>'2015 pax'!L17/'2014 pax'!K17-1</f>
        <v>-0.023972602739726012</v>
      </c>
      <c r="M17" s="12">
        <f>'2015 pax'!M17/'2014 pax'!L17-1</f>
        <v>-0.031746031746031744</v>
      </c>
      <c r="N17" s="12">
        <f>'2015 pax'!N17/'2014 pax'!M17-1</f>
        <v>-0.00917431192660545</v>
      </c>
      <c r="O17" s="12">
        <f>'2015 pax'!O17/'2014 pax'!N17-1</f>
        <v>0.032258064516129004</v>
      </c>
      <c r="P17" s="12">
        <f>'2015 pax'!P17/'2014 pax'!O17-1</f>
        <v>0.041935483870967794</v>
      </c>
    </row>
    <row r="18" spans="1:16" ht="12.75">
      <c r="A18" s="10" t="s">
        <v>21</v>
      </c>
      <c r="B18" s="10" t="s">
        <v>32</v>
      </c>
      <c r="C18" s="28" t="s">
        <v>33</v>
      </c>
      <c r="D18" s="16">
        <f>'2014 pax'!P18</f>
        <v>2079311</v>
      </c>
      <c r="E18" s="12">
        <f>'2015 pax'!E18/'2014 pax'!D18-1</f>
        <v>-0.05811115224607355</v>
      </c>
      <c r="F18" s="12">
        <f>'2015 pax'!F18/'2014 pax'!E18-1</f>
        <v>-0.03754948550937354</v>
      </c>
      <c r="G18" s="12">
        <f>'2015 pax'!G18/'2014 pax'!F18-1</f>
        <v>0.002312495711246809</v>
      </c>
      <c r="H18" s="12">
        <f>'2015 pax'!H18/'2014 pax'!G18-1</f>
        <v>-0.019409817256092476</v>
      </c>
      <c r="I18" s="12">
        <f>'2015 pax'!I18/'2014 pax'!H18-1</f>
        <v>0.008322479656824644</v>
      </c>
      <c r="J18" s="12">
        <f>'2015 pax'!J18/'2014 pax'!I18-1</f>
        <v>-0.03254428955931388</v>
      </c>
      <c r="K18" s="12">
        <f>'2015 pax'!K18/'2014 pax'!J18-1</f>
        <v>0.011873949961404007</v>
      </c>
      <c r="L18" s="12">
        <f>'2015 pax'!L18/'2014 pax'!K18-1</f>
        <v>-0.0385815836208524</v>
      </c>
      <c r="M18" s="12">
        <f>'2015 pax'!M18/'2014 pax'!L18-1</f>
        <v>-0.011134191493025636</v>
      </c>
      <c r="N18" s="12">
        <f>'2015 pax'!N18/'2014 pax'!M18-1</f>
        <v>-0.05759955162025687</v>
      </c>
      <c r="O18" s="12">
        <f>'2015 pax'!O18/'2014 pax'!N18-1</f>
        <v>-0.013980295182834168</v>
      </c>
      <c r="P18" s="12">
        <f>'2015 pax'!P18/'2014 pax'!O18-1</f>
        <v>-0.035191919441374564</v>
      </c>
    </row>
    <row r="19" spans="1:16" ht="12.75">
      <c r="A19" s="10" t="s">
        <v>21</v>
      </c>
      <c r="B19" s="26" t="s">
        <v>100</v>
      </c>
      <c r="C19" s="29" t="s">
        <v>101</v>
      </c>
      <c r="D19" s="16">
        <f>'2014 pax'!P19</f>
        <v>135900</v>
      </c>
      <c r="E19" s="12">
        <f>'2015 pax'!E19/'2014 pax'!D19-1</f>
        <v>0.13793103448275867</v>
      </c>
      <c r="F19" s="12">
        <f>'2015 pax'!F19/'2014 pax'!E19-1</f>
        <v>0.22916666666666674</v>
      </c>
      <c r="G19" s="12">
        <f>'2015 pax'!G19/'2014 pax'!F19-1</f>
        <v>0.16216216216216206</v>
      </c>
      <c r="H19" s="12">
        <f>'2015 pax'!H19/'2014 pax'!G19-1</f>
        <v>0.1454545454545455</v>
      </c>
      <c r="I19" s="12">
        <f>'2015 pax'!I19/'2014 pax'!H19-1</f>
        <v>0.10000000000000009</v>
      </c>
      <c r="J19" s="12">
        <f>'2015 pax'!J19/'2014 pax'!I19-1</f>
        <v>0.03960396039603964</v>
      </c>
      <c r="K19" s="12">
        <f>'2015 pax'!K19/'2014 pax'!J19-1</f>
        <v>0.09482758620689657</v>
      </c>
      <c r="L19" s="12">
        <f>'2015 pax'!L19/'2014 pax'!K19-1</f>
        <v>-0.025862068965517238</v>
      </c>
      <c r="M19" s="12">
        <f>'2015 pax'!M19/'2014 pax'!L19-1</f>
        <v>-0.01754385964912286</v>
      </c>
      <c r="N19" s="12">
        <f>'2015 pax'!N19/'2014 pax'!M19-1</f>
        <v>-0.007874015748031482</v>
      </c>
      <c r="O19" s="12">
        <f>'2015 pax'!O19/'2014 pax'!N19-1</f>
        <v>-0.06034482758620685</v>
      </c>
      <c r="P19" s="12">
        <f>'2015 pax'!P19/'2014 pax'!O19-1</f>
        <v>-0.007352941176470562</v>
      </c>
    </row>
    <row r="20" spans="1:16" ht="12.75">
      <c r="A20" s="10" t="s">
        <v>21</v>
      </c>
      <c r="B20" s="26" t="s">
        <v>86</v>
      </c>
      <c r="C20" s="29" t="s">
        <v>87</v>
      </c>
      <c r="D20" s="16">
        <f>'2014 pax'!P20</f>
        <v>211700</v>
      </c>
      <c r="E20" s="12">
        <f>'2015 pax'!E20/'2014 pax'!D20-1</f>
        <v>-0.023076923076923106</v>
      </c>
      <c r="F20" s="12">
        <f>'2015 pax'!F20/'2014 pax'!E20-1</f>
        <v>-0.07499999999999996</v>
      </c>
      <c r="G20" s="12">
        <f>'2015 pax'!G20/'2014 pax'!F20-1</f>
        <v>-0.0625</v>
      </c>
      <c r="H20" s="12">
        <f>'2015 pax'!H20/'2014 pax'!G20-1</f>
        <v>-0.07647058823529407</v>
      </c>
      <c r="I20" s="12">
        <f>'2015 pax'!I20/'2014 pax'!H20-1</f>
        <v>-0.1030927835051546</v>
      </c>
      <c r="J20" s="12">
        <f>'2015 pax'!J20/'2014 pax'!I20-1</f>
        <v>-0.09836065573770492</v>
      </c>
      <c r="K20" s="12">
        <f>'2015 pax'!K20/'2014 pax'!J20-1</f>
        <v>-0.06557377049180324</v>
      </c>
      <c r="L20" s="12">
        <f>'2015 pax'!L20/'2014 pax'!K20-1</f>
        <v>-0.08465608465608465</v>
      </c>
      <c r="M20" s="12">
        <f>'2015 pax'!M20/'2014 pax'!L20-1</f>
        <v>-0.07731958762886593</v>
      </c>
      <c r="N20" s="12">
        <f>'2015 pax'!N20/'2014 pax'!M20-1</f>
        <v>-0.0680628272251309</v>
      </c>
      <c r="O20" s="12">
        <f>'2015 pax'!O20/'2014 pax'!N20-1</f>
        <v>-0.0337078651685393</v>
      </c>
      <c r="P20" s="12">
        <f>'2015 pax'!P20/'2014 pax'!O20-1</f>
        <v>0.019607843137254832</v>
      </c>
    </row>
    <row r="21" spans="1:16" ht="12.75">
      <c r="A21" s="10" t="s">
        <v>21</v>
      </c>
      <c r="B21" s="26" t="s">
        <v>72</v>
      </c>
      <c r="C21" s="29" t="s">
        <v>73</v>
      </c>
      <c r="D21" s="16">
        <f>'2014 pax'!P21</f>
        <v>246700</v>
      </c>
      <c r="E21" s="12">
        <f>'2015 pax'!E21/'2014 pax'!D21-1</f>
        <v>-0.2272727272727273</v>
      </c>
      <c r="F21" s="12">
        <f>'2015 pax'!F21/'2014 pax'!E21-1</f>
        <v>-0.2205128205128205</v>
      </c>
      <c r="G21" s="12">
        <f>'2015 pax'!G21/'2014 pax'!F21-1</f>
        <v>-0.18918918918918914</v>
      </c>
      <c r="H21" s="12">
        <f>'2015 pax'!H21/'2014 pax'!G21-1</f>
        <v>-0.13809523809523805</v>
      </c>
      <c r="I21" s="12">
        <f>'2015 pax'!I21/'2014 pax'!H21-1</f>
        <v>-0.1800947867298578</v>
      </c>
      <c r="J21" s="12">
        <f>'2015 pax'!J21/'2014 pax'!I21-1</f>
        <v>-0.12621359223300976</v>
      </c>
      <c r="K21" s="12">
        <f>'2015 pax'!K21/'2014 pax'!J21-1</f>
        <v>-0.1187214611872146</v>
      </c>
      <c r="L21" s="12">
        <f>'2015 pax'!L21/'2014 pax'!K21-1</f>
        <v>-0.14009661835748788</v>
      </c>
      <c r="M21" s="12">
        <f>'2015 pax'!M21/'2014 pax'!L21-1</f>
        <v>-0.15311004784688997</v>
      </c>
      <c r="N21" s="12">
        <f>'2015 pax'!N21/'2014 pax'!M21-1</f>
        <v>-0.18181818181818177</v>
      </c>
      <c r="O21" s="12">
        <f>'2015 pax'!O21/'2014 pax'!N21-1</f>
        <v>-0.05759162303664922</v>
      </c>
      <c r="P21" s="12">
        <f>'2015 pax'!P21/'2014 pax'!O21-1</f>
        <v>-0.07262569832402233</v>
      </c>
    </row>
    <row r="22" spans="1:16" ht="12.75">
      <c r="A22" s="10" t="s">
        <v>21</v>
      </c>
      <c r="B22" s="26" t="s">
        <v>102</v>
      </c>
      <c r="C22" s="29" t="s">
        <v>103</v>
      </c>
      <c r="D22" s="16">
        <f>'2014 pax'!P22</f>
        <v>129500</v>
      </c>
      <c r="E22" s="12">
        <f>'2015 pax'!E22/'2014 pax'!D22-1</f>
        <v>-0.13978494623655913</v>
      </c>
      <c r="F22" s="12">
        <f>'2015 pax'!F22/'2014 pax'!E22-1</f>
        <v>-0.07843137254901966</v>
      </c>
      <c r="G22" s="12">
        <f>'2015 pax'!G22/'2014 pax'!F22-1</f>
        <v>-0.11864406779661019</v>
      </c>
      <c r="H22" s="12">
        <f>'2015 pax'!H22/'2014 pax'!G22-1</f>
        <v>-0.08108108108108103</v>
      </c>
      <c r="I22" s="12">
        <f>'2015 pax'!I22/'2014 pax'!H22-1</f>
        <v>-0.11016949152542377</v>
      </c>
      <c r="J22" s="12">
        <f>'2015 pax'!J22/'2014 pax'!I22-1</f>
        <v>-0.10909090909090913</v>
      </c>
      <c r="K22" s="12">
        <f>'2015 pax'!K22/'2014 pax'!J22-1</f>
        <v>-0.10909090909090913</v>
      </c>
      <c r="L22" s="12">
        <f>'2015 pax'!L22/'2014 pax'!K22-1</f>
        <v>-0.12389380530973448</v>
      </c>
      <c r="M22" s="12">
        <f>'2015 pax'!M22/'2014 pax'!L22-1</f>
        <v>-0.09909909909909909</v>
      </c>
      <c r="N22" s="12">
        <f>'2015 pax'!N22/'2014 pax'!M22-1</f>
        <v>-0.02631578947368418</v>
      </c>
      <c r="O22" s="12">
        <f>'2015 pax'!O22/'2014 pax'!N22-1</f>
        <v>0.06315789473684208</v>
      </c>
      <c r="P22" s="12">
        <f>'2015 pax'!P22/'2014 pax'!O22-1</f>
        <v>0</v>
      </c>
    </row>
    <row r="23" spans="1:16" ht="12.75">
      <c r="A23" s="10" t="s">
        <v>21</v>
      </c>
      <c r="B23" s="10" t="s">
        <v>34</v>
      </c>
      <c r="C23" s="28" t="s">
        <v>35</v>
      </c>
      <c r="D23" s="16">
        <f>'2014 pax'!P23</f>
        <v>473674</v>
      </c>
      <c r="E23" s="12">
        <f>'2015 pax'!E23/'2014 pax'!D23-1</f>
        <v>-0.07041986797965594</v>
      </c>
      <c r="F23" s="12">
        <f>'2015 pax'!F23/'2014 pax'!E23-1</f>
        <v>-0.15123382040311084</v>
      </c>
      <c r="G23" s="12">
        <f>'2015 pax'!G23/'2014 pax'!F23-1</f>
        <v>-0.09695724488797575</v>
      </c>
      <c r="H23" s="12">
        <f>'2015 pax'!H23/'2014 pax'!G23-1</f>
        <v>-0.14409119875380583</v>
      </c>
      <c r="I23" s="12">
        <f>'2015 pax'!I23/'2014 pax'!H23-1</f>
        <v>-0.16257994419339705</v>
      </c>
      <c r="J23" s="12">
        <f>'2015 pax'!J23/'2014 pax'!I23-1</f>
        <v>-0.1320204230488694</v>
      </c>
      <c r="K23" s="12">
        <f>'2015 pax'!K23/'2014 pax'!J23-1</f>
        <v>-0.1484523057485786</v>
      </c>
      <c r="L23" s="12">
        <f>'2015 pax'!L23/'2014 pax'!K23-1</f>
        <v>-0.20490131075636253</v>
      </c>
      <c r="M23" s="12">
        <f>'2015 pax'!M23/'2014 pax'!L23-1</f>
        <v>-0.15371811943050295</v>
      </c>
      <c r="N23" s="12">
        <f>'2015 pax'!N23/'2014 pax'!M23-1</f>
        <v>-0.17410024025309834</v>
      </c>
      <c r="O23" s="12">
        <f>'2015 pax'!O23/'2014 pax'!N23-1</f>
        <v>-0.13211434457893378</v>
      </c>
      <c r="P23" s="12">
        <f>'2015 pax'!P23/'2014 pax'!O23-1</f>
        <v>-0.14478150762433317</v>
      </c>
    </row>
    <row r="24" spans="1:16" ht="12.75">
      <c r="A24" s="10" t="s">
        <v>21</v>
      </c>
      <c r="B24" s="10" t="s">
        <v>36</v>
      </c>
      <c r="C24" s="28" t="s">
        <v>37</v>
      </c>
      <c r="D24" s="16">
        <f>'2014 pax'!P24</f>
        <v>5828953</v>
      </c>
      <c r="E24" s="12">
        <f>'2015 pax'!E24/'2014 pax'!D24-1</f>
        <v>-0.019220170486650145</v>
      </c>
      <c r="F24" s="12">
        <f>'2015 pax'!F24/'2014 pax'!E24-1</f>
        <v>-0.011241370478596413</v>
      </c>
      <c r="G24" s="12">
        <f>'2015 pax'!G24/'2014 pax'!F24-1</f>
        <v>0.004056105925949627</v>
      </c>
      <c r="H24" s="12">
        <f>'2015 pax'!H24/'2014 pax'!G24-1</f>
        <v>0.03634287706824635</v>
      </c>
      <c r="I24" s="12">
        <f>'2015 pax'!I24/'2014 pax'!H24-1</f>
        <v>0.043463263194204904</v>
      </c>
      <c r="J24" s="12">
        <f>'2015 pax'!J24/'2014 pax'!I24-1</f>
        <v>0.04190717109194808</v>
      </c>
      <c r="K24" s="12">
        <f>'2015 pax'!K24/'2014 pax'!J24-1</f>
        <v>0.06896531288336294</v>
      </c>
      <c r="L24" s="12">
        <f>'2015 pax'!L24/'2014 pax'!K24-1</f>
        <v>0.024866023579849905</v>
      </c>
      <c r="M24" s="12">
        <f>'2015 pax'!M24/'2014 pax'!L24-1</f>
        <v>0.08090015037352138</v>
      </c>
      <c r="N24" s="12">
        <f>'2015 pax'!N24/'2014 pax'!M24-1</f>
        <v>0.029349882939878835</v>
      </c>
      <c r="O24" s="12">
        <f>'2015 pax'!O24/'2014 pax'!N24-1</f>
        <v>0.05690756414196363</v>
      </c>
      <c r="P24" s="12">
        <f>'2015 pax'!P24/'2014 pax'!O24-1</f>
        <v>0.0485106524094121</v>
      </c>
    </row>
    <row r="25" spans="1:16" ht="12.75">
      <c r="A25" s="10" t="s">
        <v>21</v>
      </c>
      <c r="B25" s="10" t="s">
        <v>62</v>
      </c>
      <c r="C25" s="28" t="s">
        <v>63</v>
      </c>
      <c r="D25" s="16">
        <f>'2014 pax'!P25</f>
        <v>486600</v>
      </c>
      <c r="E25" s="12">
        <f>'2015 pax'!E25/'2014 pax'!D25-1</f>
        <v>0.015625</v>
      </c>
      <c r="F25" s="12">
        <f>'2015 pax'!F25/'2014 pax'!E25-1</f>
        <v>0.03179190751445082</v>
      </c>
      <c r="G25" s="12">
        <f>'2015 pax'!G25/'2014 pax'!F25-1</f>
        <v>0.06340057636887608</v>
      </c>
      <c r="H25" s="12">
        <f>'2015 pax'!H25/'2014 pax'!G25-1</f>
        <v>0.024456521739130377</v>
      </c>
      <c r="I25" s="12">
        <f>'2015 pax'!I25/'2014 pax'!H25-1</f>
        <v>0.003012048192771122</v>
      </c>
      <c r="J25" s="12">
        <f>'2015 pax'!J25/'2014 pax'!I25-1</f>
        <v>0.07165109034267902</v>
      </c>
      <c r="K25" s="12">
        <f>'2015 pax'!K25/'2014 pax'!J25-1</f>
        <v>-0.07801418439716312</v>
      </c>
      <c r="L25" s="12">
        <f>'2015 pax'!L25/'2014 pax'!K25-1</f>
        <v>-0.014018691588784993</v>
      </c>
      <c r="M25" s="12">
        <f>'2015 pax'!M25/'2014 pax'!L25-1</f>
        <v>-0.054736842105263195</v>
      </c>
      <c r="N25" s="12">
        <f>'2015 pax'!N25/'2014 pax'!M25-1</f>
        <v>-0.03441295546558709</v>
      </c>
      <c r="O25" s="12">
        <f>'2015 pax'!O25/'2014 pax'!N25-1</f>
        <v>0.004566210045662045</v>
      </c>
      <c r="P25" s="12">
        <f>'2015 pax'!P25/'2014 pax'!O25-1</f>
        <v>0.022421524663677195</v>
      </c>
    </row>
    <row r="26" spans="1:16" ht="12.75">
      <c r="A26" s="10" t="s">
        <v>21</v>
      </c>
      <c r="B26" s="26" t="s">
        <v>92</v>
      </c>
      <c r="C26" s="29" t="s">
        <v>93</v>
      </c>
      <c r="D26" s="16">
        <f>'2014 pax'!P26</f>
        <v>158400</v>
      </c>
      <c r="E26" s="12">
        <f>'2015 pax'!E26/'2014 pax'!D26-1</f>
        <v>0.1171875</v>
      </c>
      <c r="F26" s="12">
        <f>'2015 pax'!F26/'2014 pax'!E26-1</f>
        <v>0.019230769230769162</v>
      </c>
      <c r="G26" s="12">
        <f>'2015 pax'!G26/'2014 pax'!F26-1</f>
        <v>0.1282051282051282</v>
      </c>
      <c r="H26" s="12">
        <f>'2015 pax'!H26/'2014 pax'!G26-1</f>
        <v>0.08196721311475419</v>
      </c>
      <c r="I26" s="12">
        <f>'2015 pax'!I26/'2014 pax'!H26-1</f>
        <v>0.008130081300812941</v>
      </c>
      <c r="J26" s="12">
        <f>'2015 pax'!J26/'2014 pax'!I26-1</f>
        <v>0.024390243902439046</v>
      </c>
      <c r="K26" s="12">
        <f>'2015 pax'!K26/'2014 pax'!J26-1</f>
        <v>-0.04861111111111116</v>
      </c>
      <c r="L26" s="12">
        <f>'2015 pax'!L26/'2014 pax'!K26-1</f>
        <v>0.014285714285714235</v>
      </c>
      <c r="M26" s="12">
        <f>'2015 pax'!M26/'2014 pax'!L26-1</f>
        <v>0.07092198581560294</v>
      </c>
      <c r="N26" s="12">
        <f>'2015 pax'!N26/'2014 pax'!M26-1</f>
        <v>-0.0066225165562914245</v>
      </c>
      <c r="O26" s="12">
        <f>'2015 pax'!O26/'2014 pax'!N26-1</f>
        <v>0.007194244604316502</v>
      </c>
      <c r="P26" s="12">
        <f>'2015 pax'!P26/'2014 pax'!O26-1</f>
        <v>0.03289473684210531</v>
      </c>
    </row>
    <row r="27" spans="1:16" ht="12.75">
      <c r="A27" s="10" t="s">
        <v>21</v>
      </c>
      <c r="B27" s="10" t="s">
        <v>38</v>
      </c>
      <c r="C27" s="28" t="s">
        <v>39</v>
      </c>
      <c r="D27" s="16">
        <f>'2014 pax'!P27</f>
        <v>2127981</v>
      </c>
      <c r="E27" s="12">
        <f>'2015 pax'!E27/'2014 pax'!D27-1</f>
        <v>0.06269652977838036</v>
      </c>
      <c r="F27" s="12">
        <f>'2015 pax'!F27/'2014 pax'!E27-1</f>
        <v>0.08628060175668106</v>
      </c>
      <c r="G27" s="12">
        <f>'2015 pax'!G27/'2014 pax'!F27-1</f>
        <v>0.03587735446763807</v>
      </c>
      <c r="H27" s="12">
        <f>'2015 pax'!H27/'2014 pax'!G27-1</f>
        <v>0.049885675088601866</v>
      </c>
      <c r="I27" s="12">
        <f>'2015 pax'!I27/'2014 pax'!H27-1</f>
        <v>0.05957457907847208</v>
      </c>
      <c r="J27" s="12">
        <f>'2015 pax'!J27/'2014 pax'!I27-1</f>
        <v>0.03669200510312565</v>
      </c>
      <c r="K27" s="12">
        <f>'2015 pax'!K27/'2014 pax'!J27-1</f>
        <v>0.032620352716873136</v>
      </c>
      <c r="L27" s="12">
        <f>'2015 pax'!L27/'2014 pax'!K27-1</f>
        <v>0.01835614193231172</v>
      </c>
      <c r="M27" s="12">
        <f>'2015 pax'!M27/'2014 pax'!L27-1</f>
        <v>0.06230646289082009</v>
      </c>
      <c r="N27" s="12">
        <f>'2015 pax'!N27/'2014 pax'!M27-1</f>
        <v>0.03902755580345163</v>
      </c>
      <c r="O27" s="12">
        <f>'2015 pax'!O27/'2014 pax'!N27-1</f>
        <v>0.05865130636794702</v>
      </c>
      <c r="P27" s="12">
        <f>'2015 pax'!P27/'2014 pax'!O27-1</f>
        <v>0.07226649273553964</v>
      </c>
    </row>
    <row r="28" spans="1:16" ht="12.75">
      <c r="A28" s="10" t="s">
        <v>21</v>
      </c>
      <c r="B28" s="26" t="s">
        <v>82</v>
      </c>
      <c r="C28" s="29" t="s">
        <v>83</v>
      </c>
      <c r="D28" s="16">
        <f>'2014 pax'!P28</f>
        <v>231500</v>
      </c>
      <c r="E28" s="12">
        <f>'2015 pax'!E28/'2014 pax'!D28-1</f>
        <v>-0.07926829268292679</v>
      </c>
      <c r="F28" s="12">
        <f>'2015 pax'!F28/'2014 pax'!E28-1</f>
        <v>0</v>
      </c>
      <c r="G28" s="12">
        <f>'2015 pax'!G28/'2014 pax'!F28-1</f>
        <v>0.004901960784313708</v>
      </c>
      <c r="H28" s="12">
        <f>'2015 pax'!H28/'2014 pax'!G28-1</f>
        <v>-0.02631578947368418</v>
      </c>
      <c r="I28" s="12">
        <f>'2015 pax'!I28/'2014 pax'!H28-1</f>
        <v>-0.06635071090047395</v>
      </c>
      <c r="J28" s="12">
        <f>'2015 pax'!J28/'2014 pax'!I28-1</f>
        <v>-0.02083333333333337</v>
      </c>
      <c r="K28" s="12">
        <f>'2015 pax'!K28/'2014 pax'!J28-1</f>
        <v>0.010471204188481575</v>
      </c>
      <c r="L28" s="12">
        <f>'2015 pax'!L28/'2014 pax'!K28-1</f>
        <v>-0.05022831050228316</v>
      </c>
      <c r="M28" s="12">
        <f>'2015 pax'!M28/'2014 pax'!L28-1</f>
        <v>0.025252525252525304</v>
      </c>
      <c r="N28" s="12">
        <f>'2015 pax'!N28/'2014 pax'!M28-1</f>
        <v>-0.02941176470588236</v>
      </c>
      <c r="O28" s="12">
        <f>'2015 pax'!O28/'2014 pax'!N28-1</f>
        <v>0.041884816753926746</v>
      </c>
      <c r="P28" s="12">
        <f>'2015 pax'!P28/'2014 pax'!O28-1</f>
        <v>0.05714285714285716</v>
      </c>
    </row>
    <row r="29" spans="1:16" ht="12.75">
      <c r="A29" s="10" t="s">
        <v>21</v>
      </c>
      <c r="B29" s="10" t="s">
        <v>40</v>
      </c>
      <c r="C29" s="28" t="s">
        <v>41</v>
      </c>
      <c r="D29" s="16">
        <f>'2014 pax'!P29</f>
        <v>719306</v>
      </c>
      <c r="E29" s="12">
        <f>'2015 pax'!E29/'2014 pax'!D29-1</f>
        <v>-0.1576693107642756</v>
      </c>
      <c r="F29" s="12">
        <f>'2015 pax'!F29/'2014 pax'!E29-1</f>
        <v>-0.12313923139231397</v>
      </c>
      <c r="G29" s="12">
        <f>'2015 pax'!G29/'2014 pax'!F29-1</f>
        <v>-0.12206525053359085</v>
      </c>
      <c r="H29" s="12">
        <f>'2015 pax'!H29/'2014 pax'!G29-1</f>
        <v>-0.12661528751287243</v>
      </c>
      <c r="I29" s="12">
        <f>'2015 pax'!I29/'2014 pax'!H29-1</f>
        <v>-0.1858122901766166</v>
      </c>
      <c r="J29" s="12">
        <f>'2015 pax'!J29/'2014 pax'!I29-1</f>
        <v>-0.12432347222952023</v>
      </c>
      <c r="K29" s="12">
        <f>'2015 pax'!K29/'2014 pax'!J29-1</f>
        <v>-0.14620832560153396</v>
      </c>
      <c r="L29" s="12">
        <f>'2015 pax'!L29/'2014 pax'!K29-1</f>
        <v>-0.18458236451439813</v>
      </c>
      <c r="M29" s="12">
        <f>'2015 pax'!M29/'2014 pax'!L29-1</f>
        <v>-0.1634379439493736</v>
      </c>
      <c r="N29" s="12">
        <f>'2015 pax'!N29/'2014 pax'!M29-1</f>
        <v>-0.21379226943600438</v>
      </c>
      <c r="O29" s="12">
        <f>'2015 pax'!O29/'2014 pax'!N29-1</f>
        <v>-0.13744557079668862</v>
      </c>
      <c r="P29" s="12">
        <f>'2015 pax'!P29/'2014 pax'!O29-1</f>
        <v>-0.16779047999854602</v>
      </c>
    </row>
    <row r="30" spans="1:16" ht="12.75">
      <c r="A30" s="10" t="s">
        <v>21</v>
      </c>
      <c r="B30" s="26" t="s">
        <v>106</v>
      </c>
      <c r="C30" s="29" t="s">
        <v>107</v>
      </c>
      <c r="D30" s="16">
        <f>'2014 pax'!P30</f>
        <v>112100</v>
      </c>
      <c r="E30" s="12">
        <f>'2015 pax'!E30/'2014 pax'!D30-1</f>
        <v>0.02857142857142847</v>
      </c>
      <c r="F30" s="12">
        <f>'2015 pax'!F30/'2014 pax'!E30-1</f>
        <v>-0.05882352941176472</v>
      </c>
      <c r="G30" s="12">
        <f>'2015 pax'!G30/'2014 pax'!F30-1</f>
        <v>-0.04878048780487809</v>
      </c>
      <c r="H30" s="12">
        <f>'2015 pax'!H30/'2014 pax'!G30-1</f>
        <v>-0.13265306122448983</v>
      </c>
      <c r="I30" s="12">
        <f>'2015 pax'!I30/'2014 pax'!H30-1</f>
        <v>-0.06730769230769229</v>
      </c>
      <c r="J30" s="12">
        <f>'2015 pax'!J30/'2014 pax'!I30-1</f>
        <v>-0.08181818181818179</v>
      </c>
      <c r="K30" s="12">
        <f>'2015 pax'!K30/'2014 pax'!J30-1</f>
        <v>-0.06779661016949157</v>
      </c>
      <c r="L30" s="12">
        <f>'2015 pax'!L30/'2014 pax'!K30-1</f>
        <v>-0.03669724770642202</v>
      </c>
      <c r="M30" s="12">
        <f>'2015 pax'!M30/'2014 pax'!L30-1</f>
        <v>-0.10784313725490191</v>
      </c>
      <c r="N30" s="12">
        <f>'2015 pax'!N30/'2014 pax'!M30-1</f>
        <v>-0.17821782178217827</v>
      </c>
      <c r="O30" s="12">
        <f>'2015 pax'!O30/'2014 pax'!N30-1</f>
        <v>-0.0625</v>
      </c>
      <c r="P30" s="12">
        <f>'2015 pax'!P30/'2014 pax'!O30-1</f>
        <v>-0.10126582278481011</v>
      </c>
    </row>
    <row r="31" spans="1:16" ht="12.75">
      <c r="A31" s="10" t="s">
        <v>21</v>
      </c>
      <c r="B31" s="10" t="s">
        <v>42</v>
      </c>
      <c r="C31" s="28" t="s">
        <v>43</v>
      </c>
      <c r="D31" s="16">
        <f>'2014 pax'!P31</f>
        <v>1289182</v>
      </c>
      <c r="E31" s="12">
        <f>'2015 pax'!E31/'2014 pax'!D31-1</f>
        <v>-0.028626251102006894</v>
      </c>
      <c r="F31" s="12">
        <f>'2015 pax'!F31/'2014 pax'!E31-1</f>
        <v>0.007381984123940644</v>
      </c>
      <c r="G31" s="12">
        <f>'2015 pax'!G31/'2014 pax'!F31-1</f>
        <v>-0.005741317955207492</v>
      </c>
      <c r="H31" s="12">
        <f>'2015 pax'!H31/'2014 pax'!G31-1</f>
        <v>-0.030395876325820748</v>
      </c>
      <c r="I31" s="12">
        <f>'2015 pax'!I31/'2014 pax'!H31-1</f>
        <v>-0.008027594857322073</v>
      </c>
      <c r="J31" s="12">
        <f>'2015 pax'!J31/'2014 pax'!I31-1</f>
        <v>-0.09657881290981862</v>
      </c>
      <c r="K31" s="12">
        <f>'2015 pax'!K31/'2014 pax'!J31-1</f>
        <v>0.04024891997531377</v>
      </c>
      <c r="L31" s="12">
        <f>'2015 pax'!L31/'2014 pax'!K31-1</f>
        <v>0.011908579263370855</v>
      </c>
      <c r="M31" s="12">
        <f>'2015 pax'!M31/'2014 pax'!L31-1</f>
        <v>-0.024350921273031845</v>
      </c>
      <c r="N31" s="12">
        <f>'2015 pax'!N31/'2014 pax'!M31-1</f>
        <v>-0.0023990221476265505</v>
      </c>
      <c r="O31" s="12">
        <f>'2015 pax'!O31/'2014 pax'!N31-1</f>
        <v>0.043142854576968315</v>
      </c>
      <c r="P31" s="12">
        <f>'2015 pax'!P31/'2014 pax'!O31-1</f>
        <v>0.04220267014104184</v>
      </c>
    </row>
    <row r="32" spans="1:16" ht="12.75">
      <c r="A32" s="10" t="s">
        <v>21</v>
      </c>
      <c r="B32" s="10" t="s">
        <v>44</v>
      </c>
      <c r="C32" s="28" t="s">
        <v>45</v>
      </c>
      <c r="D32" s="16">
        <f>'2014 pax'!P32</f>
        <v>972690</v>
      </c>
      <c r="E32" s="12">
        <f>'2015 pax'!E32/'2014 pax'!D32-1</f>
        <v>-0.127609061232565</v>
      </c>
      <c r="F32" s="12">
        <f>'2015 pax'!F32/'2014 pax'!E32-1</f>
        <v>-0.13182571099693985</v>
      </c>
      <c r="G32" s="12">
        <f>'2015 pax'!G32/'2014 pax'!F32-1</f>
        <v>-0.06998076638555994</v>
      </c>
      <c r="H32" s="12">
        <f>'2015 pax'!H32/'2014 pax'!G32-1</f>
        <v>-0.07764358496502655</v>
      </c>
      <c r="I32" s="12">
        <f>'2015 pax'!I32/'2014 pax'!H32-1</f>
        <v>-0.0688527454969855</v>
      </c>
      <c r="J32" s="12">
        <f>'2015 pax'!J32/'2014 pax'!I32-1</f>
        <v>-0.05577368106295011</v>
      </c>
      <c r="K32" s="12">
        <f>'2015 pax'!K32/'2014 pax'!J32-1</f>
        <v>-0.09815627349544964</v>
      </c>
      <c r="L32" s="12">
        <f>'2015 pax'!L32/'2014 pax'!K32-1</f>
        <v>-0.07747406249615396</v>
      </c>
      <c r="M32" s="12">
        <f>'2015 pax'!M32/'2014 pax'!L32-1</f>
        <v>-0.11721909805302855</v>
      </c>
      <c r="N32" s="12">
        <f>'2015 pax'!N32/'2014 pax'!M32-1</f>
        <v>-0.18056968463886058</v>
      </c>
      <c r="O32" s="12">
        <f>'2015 pax'!O32/'2014 pax'!N32-1</f>
        <v>-0.11295850557270681</v>
      </c>
      <c r="P32" s="12">
        <f>'2015 pax'!P32/'2014 pax'!O32-1</f>
        <v>-0.15628878020293457</v>
      </c>
    </row>
    <row r="33" spans="1:16" ht="12.75">
      <c r="A33" s="10" t="s">
        <v>21</v>
      </c>
      <c r="B33" s="10" t="s">
        <v>46</v>
      </c>
      <c r="C33" s="28" t="s">
        <v>47</v>
      </c>
      <c r="D33" s="16">
        <f>'2014 pax'!P33</f>
        <v>31386527</v>
      </c>
      <c r="E33" s="12">
        <f>'2015 pax'!E33/'2014 pax'!D33-1</f>
        <v>0.007791108077626285</v>
      </c>
      <c r="F33" s="12">
        <f>'2015 pax'!F33/'2014 pax'!E33-1</f>
        <v>0.05431175765561158</v>
      </c>
      <c r="G33" s="12">
        <f>'2015 pax'!G33/'2014 pax'!F33-1</f>
        <v>0.07388694944407259</v>
      </c>
      <c r="H33" s="12">
        <f>'2015 pax'!H33/'2014 pax'!G33-1</f>
        <v>0.02478662502899942</v>
      </c>
      <c r="I33" s="12">
        <f>'2015 pax'!I33/'2014 pax'!H33-1</f>
        <v>0.03160357911931033</v>
      </c>
      <c r="J33" s="12">
        <f>'2015 pax'!J33/'2014 pax'!I33-1</f>
        <v>0.02831967425855364</v>
      </c>
      <c r="K33" s="12">
        <f>'2015 pax'!K33/'2014 pax'!J33-1</f>
        <v>0.06152929735518753</v>
      </c>
      <c r="L33" s="12">
        <f>'2015 pax'!L33/'2014 pax'!K33-1</f>
        <v>0.036401769316251054</v>
      </c>
      <c r="M33" s="12">
        <f>'2015 pax'!M33/'2014 pax'!L33-1</f>
        <v>0.05051941594443887</v>
      </c>
      <c r="N33" s="12">
        <f>'2015 pax'!N33/'2014 pax'!M33-1</f>
        <v>0.035933458044390854</v>
      </c>
      <c r="O33" s="12">
        <f>'2015 pax'!O33/'2014 pax'!N33-1</f>
        <v>0.058442881469981334</v>
      </c>
      <c r="P33" s="12">
        <f>'2015 pax'!P33/'2014 pax'!O33-1</f>
        <v>0.07200225280569361</v>
      </c>
    </row>
    <row r="34" spans="1:16" ht="12.75">
      <c r="A34" s="10" t="s">
        <v>21</v>
      </c>
      <c r="B34" s="26" t="s">
        <v>74</v>
      </c>
      <c r="C34" s="29" t="s">
        <v>75</v>
      </c>
      <c r="D34" s="16">
        <f>'2014 pax'!P34</f>
        <v>239300</v>
      </c>
      <c r="E34" s="12">
        <f>'2015 pax'!E34/'2014 pax'!D34-1</f>
        <v>-0.005464480874316946</v>
      </c>
      <c r="F34" s="12">
        <f>'2015 pax'!F34/'2014 pax'!E34-1</f>
        <v>0.005780346820809301</v>
      </c>
      <c r="G34" s="12">
        <f>'2015 pax'!G34/'2014 pax'!F34-1</f>
        <v>0</v>
      </c>
      <c r="H34" s="12">
        <f>'2015 pax'!H34/'2014 pax'!G34-1</f>
        <v>-0.025125628140703515</v>
      </c>
      <c r="I34" s="12">
        <f>'2015 pax'!I34/'2014 pax'!H34-1</f>
        <v>-0.009615384615384581</v>
      </c>
      <c r="J34" s="12">
        <f>'2015 pax'!J34/'2014 pax'!I34-1</f>
        <v>-0.035532994923857864</v>
      </c>
      <c r="K34" s="12">
        <f>'2015 pax'!K34/'2014 pax'!J34-1</f>
        <v>0.025252525252525304</v>
      </c>
      <c r="L34" s="12">
        <f>'2015 pax'!L34/'2014 pax'!K34-1</f>
        <v>-0.03431372549019607</v>
      </c>
      <c r="M34" s="12">
        <f>'2015 pax'!M34/'2014 pax'!L34-1</f>
        <v>0.004999999999999893</v>
      </c>
      <c r="N34" s="12">
        <f>'2015 pax'!N34/'2014 pax'!M34-1</f>
        <v>0.004608294930875667</v>
      </c>
      <c r="O34" s="12">
        <f>'2015 pax'!O34/'2014 pax'!N34-1</f>
        <v>0.035175879396984966</v>
      </c>
      <c r="P34" s="12">
        <f>'2015 pax'!P34/'2014 pax'!O34-1</f>
        <v>0.009803921568627416</v>
      </c>
    </row>
    <row r="35" spans="1:16" ht="12.75">
      <c r="A35" s="10" t="s">
        <v>21</v>
      </c>
      <c r="B35" s="26" t="s">
        <v>94</v>
      </c>
      <c r="C35" s="29" t="s">
        <v>95</v>
      </c>
      <c r="D35" s="16">
        <f>'2014 pax'!P35</f>
        <v>174300</v>
      </c>
      <c r="E35" s="12">
        <f>'2015 pax'!E35/'2014 pax'!D35-1</f>
        <v>-0.16417910447761197</v>
      </c>
      <c r="F35" s="12">
        <f>'2015 pax'!F35/'2014 pax'!E35-1</f>
        <v>-0.20547945205479456</v>
      </c>
      <c r="G35" s="12">
        <f>'2015 pax'!G35/'2014 pax'!F35-1</f>
        <v>-0.18125000000000002</v>
      </c>
      <c r="H35" s="12">
        <f>'2015 pax'!H35/'2014 pax'!G35-1</f>
        <v>-0.16447368421052633</v>
      </c>
      <c r="I35" s="12">
        <f>'2015 pax'!I35/'2014 pax'!H35-1</f>
        <v>-0.25</v>
      </c>
      <c r="J35" s="12">
        <f>'2015 pax'!J35/'2014 pax'!I35-1</f>
        <v>-0.22077922077922074</v>
      </c>
      <c r="K35" s="12">
        <f>'2015 pax'!K35/'2014 pax'!J35-1</f>
        <v>-0.25625</v>
      </c>
      <c r="L35" s="12">
        <f>'2015 pax'!L35/'2014 pax'!K35-1</f>
        <v>-0.22142857142857142</v>
      </c>
      <c r="M35" s="12">
        <f>'2015 pax'!M35/'2014 pax'!L35-1</f>
        <v>-0.18571428571428572</v>
      </c>
      <c r="N35" s="12">
        <f>'2015 pax'!N35/'2014 pax'!M35-1</f>
        <v>-0.2567567567567568</v>
      </c>
      <c r="O35" s="12">
        <f>'2015 pax'!O35/'2014 pax'!N35-1</f>
        <v>-0.14503816793893132</v>
      </c>
      <c r="P35" s="12">
        <f>'2015 pax'!P35/'2014 pax'!O35-1</f>
        <v>-0.15254237288135597</v>
      </c>
    </row>
    <row r="36" spans="1:16" ht="12.75">
      <c r="A36" s="10" t="s">
        <v>21</v>
      </c>
      <c r="B36" s="26" t="s">
        <v>78</v>
      </c>
      <c r="C36" s="29" t="s">
        <v>79</v>
      </c>
      <c r="D36" s="16">
        <f>'2014 pax'!P36</f>
        <v>239200</v>
      </c>
      <c r="E36" s="12">
        <f>'2015 pax'!E36/'2014 pax'!D36-1</f>
        <v>-0.1467391304347826</v>
      </c>
      <c r="F36" s="12">
        <f>'2015 pax'!F36/'2014 pax'!E36-1</f>
        <v>-0.1648351648351648</v>
      </c>
      <c r="G36" s="12">
        <f>'2015 pax'!G36/'2014 pax'!F36-1</f>
        <v>-0.12</v>
      </c>
      <c r="H36" s="12">
        <f>'2015 pax'!H36/'2014 pax'!G36-1</f>
        <v>-0.15841584158415845</v>
      </c>
      <c r="I36" s="12">
        <f>'2015 pax'!I36/'2014 pax'!H36-1</f>
        <v>-0.22685185185185186</v>
      </c>
      <c r="J36" s="12">
        <f>'2015 pax'!J36/'2014 pax'!I36-1</f>
        <v>-0.196078431372549</v>
      </c>
      <c r="K36" s="12">
        <f>'2015 pax'!K36/'2014 pax'!J36-1</f>
        <v>-0.14883720930232558</v>
      </c>
      <c r="L36" s="12">
        <f>'2015 pax'!L36/'2014 pax'!K36-1</f>
        <v>-0.15311004784688997</v>
      </c>
      <c r="M36" s="12">
        <f>'2015 pax'!M36/'2014 pax'!L36-1</f>
        <v>-0.1280788177339901</v>
      </c>
      <c r="N36" s="12">
        <f>'2015 pax'!N36/'2014 pax'!M36-1</f>
        <v>-0.16113744075829384</v>
      </c>
      <c r="O36" s="12">
        <f>'2015 pax'!O36/'2014 pax'!N36-1</f>
        <v>-0.09239130434782605</v>
      </c>
      <c r="P36" s="12">
        <f>'2015 pax'!P36/'2014 pax'!O36-1</f>
        <v>-0.14835164835164838</v>
      </c>
    </row>
    <row r="37" spans="1:16" ht="12.75">
      <c r="A37" s="10" t="s">
        <v>21</v>
      </c>
      <c r="B37" s="10" t="s">
        <v>67</v>
      </c>
      <c r="C37" s="28" t="s">
        <v>110</v>
      </c>
      <c r="D37" s="16">
        <f>'2014 pax'!P37</f>
        <v>370200</v>
      </c>
      <c r="E37" s="12">
        <f>'2015 pax'!E37/'2014 pax'!D37-1</f>
        <v>-0.18181818181818177</v>
      </c>
      <c r="F37" s="12">
        <f>'2015 pax'!F37/'2014 pax'!E37-1</f>
        <v>-0.07216494845360821</v>
      </c>
      <c r="G37" s="12">
        <f>'2015 pax'!G37/'2014 pax'!F37-1</f>
        <v>-0.09345794392523366</v>
      </c>
      <c r="H37" s="12">
        <f>'2015 pax'!H37/'2014 pax'!G37-1</f>
        <v>-0.14110429447852757</v>
      </c>
      <c r="I37" s="12">
        <f>'2015 pax'!I37/'2014 pax'!H37-1</f>
        <v>-0.16770186335403725</v>
      </c>
      <c r="J37" s="12">
        <f>'2015 pax'!J37/'2014 pax'!I37-1</f>
        <v>-0.019292604501607746</v>
      </c>
      <c r="K37" s="12">
        <f>'2015 pax'!K37/'2014 pax'!J37-1</f>
        <v>-0.13690476190476186</v>
      </c>
      <c r="L37" s="12">
        <f>'2015 pax'!L37/'2014 pax'!K37-1</f>
        <v>-0.05821917808219179</v>
      </c>
      <c r="M37" s="12">
        <f>'2015 pax'!M37/'2014 pax'!L37-1</f>
        <v>-0.032786885245901676</v>
      </c>
      <c r="N37" s="12">
        <f>'2015 pax'!N37/'2014 pax'!M37-1</f>
        <v>-0.1651090342679128</v>
      </c>
      <c r="O37" s="12">
        <f>'2015 pax'!O37/'2014 pax'!N37-1</f>
        <v>-0.06293706293706292</v>
      </c>
      <c r="P37" s="12">
        <f>'2015 pax'!P37/'2014 pax'!O37-1</f>
        <v>-0.11307420494699649</v>
      </c>
    </row>
    <row r="38" spans="1:16" ht="12.75">
      <c r="A38" s="10" t="s">
        <v>21</v>
      </c>
      <c r="B38" s="26" t="s">
        <v>90</v>
      </c>
      <c r="C38" s="29" t="s">
        <v>91</v>
      </c>
      <c r="D38" s="16">
        <f>'2014 pax'!P38</f>
        <v>189600</v>
      </c>
      <c r="E38" s="12">
        <f>'2015 pax'!E38/'2014 pax'!D38-1</f>
        <v>-0.1585365853658537</v>
      </c>
      <c r="F38" s="12">
        <f>'2015 pax'!F38/'2014 pax'!E38-1</f>
        <v>-0.13461538461538458</v>
      </c>
      <c r="G38" s="12">
        <f>'2015 pax'!G38/'2014 pax'!F38-1</f>
        <v>-0.14371257485029942</v>
      </c>
      <c r="H38" s="12">
        <f>'2015 pax'!H38/'2014 pax'!G38-1</f>
        <v>-0.1165644171779141</v>
      </c>
      <c r="I38" s="12">
        <f>'2015 pax'!I38/'2014 pax'!H38-1</f>
        <v>-0.15337423312883436</v>
      </c>
      <c r="J38" s="12">
        <f>'2015 pax'!J38/'2014 pax'!I38-1</f>
        <v>-0.13043478260869568</v>
      </c>
      <c r="K38" s="12">
        <f>'2015 pax'!K38/'2014 pax'!J38-1</f>
        <v>-0.1502890173410405</v>
      </c>
      <c r="L38" s="12">
        <f>'2015 pax'!L38/'2014 pax'!K38-1</f>
        <v>-0.11764705882352944</v>
      </c>
      <c r="M38" s="12">
        <f>'2015 pax'!M38/'2014 pax'!L38-1</f>
        <v>-0.13496932515337423</v>
      </c>
      <c r="N38" s="12">
        <f>'2015 pax'!N38/'2014 pax'!M38-1</f>
        <v>-0.17261904761904767</v>
      </c>
      <c r="O38" s="12">
        <f>'2015 pax'!O38/'2014 pax'!N38-1</f>
        <v>0.15126050420168058</v>
      </c>
      <c r="P38" s="12">
        <f>'2015 pax'!P38/'2014 pax'!O38-1</f>
        <v>-0.08904109589041098</v>
      </c>
    </row>
    <row r="39" spans="1:16" ht="12.75">
      <c r="A39" s="10" t="s">
        <v>21</v>
      </c>
      <c r="B39" s="10" t="s">
        <v>49</v>
      </c>
      <c r="C39" s="28" t="s">
        <v>48</v>
      </c>
      <c r="D39" s="16">
        <f>'2014 pax'!P39</f>
        <v>12895390</v>
      </c>
      <c r="E39" s="12">
        <f>'2015 pax'!E39/'2014 pax'!D39-1</f>
        <v>-0.042930980160945764</v>
      </c>
      <c r="F39" s="12">
        <f>'2015 pax'!F39/'2014 pax'!E39-1</f>
        <v>-0.021251672302457614</v>
      </c>
      <c r="G39" s="12">
        <f>'2015 pax'!G39/'2014 pax'!F39-1</f>
        <v>-0.0004947478759048662</v>
      </c>
      <c r="H39" s="12">
        <f>'2015 pax'!H39/'2014 pax'!G39-1</f>
        <v>-0.046882966562130424</v>
      </c>
      <c r="I39" s="12">
        <f>'2015 pax'!I39/'2014 pax'!H39-1</f>
        <v>-0.034638017340976934</v>
      </c>
      <c r="J39" s="12">
        <f>'2015 pax'!J39/'2014 pax'!I39-1</f>
        <v>-0.006351272087396387</v>
      </c>
      <c r="K39" s="12">
        <f>'2015 pax'!K39/'2014 pax'!J39-1</f>
        <v>-0.004301464037407943</v>
      </c>
      <c r="L39" s="12">
        <f>'2015 pax'!L39/'2014 pax'!K39-1</f>
        <v>-0.029250265699586775</v>
      </c>
      <c r="M39" s="12">
        <f>'2015 pax'!M39/'2014 pax'!L39-1</f>
        <v>-0.03490201321141373</v>
      </c>
      <c r="N39" s="12">
        <f>'2015 pax'!N39/'2014 pax'!M39-1</f>
        <v>-0.04782218346428446</v>
      </c>
      <c r="O39" s="12">
        <f>'2015 pax'!O39/'2014 pax'!N39-1</f>
        <v>-0.0023970348952964127</v>
      </c>
      <c r="P39" s="12">
        <f>'2015 pax'!P39/'2014 pax'!O39-1</f>
        <v>-0.003969094313659549</v>
      </c>
    </row>
    <row r="40" spans="1:16" ht="12.75">
      <c r="A40" s="10" t="s">
        <v>21</v>
      </c>
      <c r="B40" s="10" t="s">
        <v>51</v>
      </c>
      <c r="C40" s="28" t="s">
        <v>50</v>
      </c>
      <c r="D40" s="16">
        <f>'2014 pax'!P40</f>
        <v>516347</v>
      </c>
      <c r="E40" s="12">
        <f>'2015 pax'!E40/'2014 pax'!D40-1</f>
        <v>-0.12450941915227631</v>
      </c>
      <c r="F40" s="12">
        <f>'2015 pax'!F40/'2014 pax'!E40-1</f>
        <v>-0.11920394451115146</v>
      </c>
      <c r="G40" s="12">
        <f>'2015 pax'!G40/'2014 pax'!F40-1</f>
        <v>-0.15374034251129098</v>
      </c>
      <c r="H40" s="12">
        <f>'2015 pax'!H40/'2014 pax'!G40-1</f>
        <v>-0.21665146695731474</v>
      </c>
      <c r="I40" s="12">
        <f>'2015 pax'!I40/'2014 pax'!H40-1</f>
        <v>-0.24356055533235121</v>
      </c>
      <c r="J40" s="12">
        <f>'2015 pax'!J40/'2014 pax'!I40-1</f>
        <v>-0.19510069269232533</v>
      </c>
      <c r="K40" s="12">
        <f>'2015 pax'!K40/'2014 pax'!J40-1</f>
        <v>-0.2100546171527382</v>
      </c>
      <c r="L40" s="12">
        <f>'2015 pax'!L40/'2014 pax'!K40-1</f>
        <v>-0.1677814808772461</v>
      </c>
      <c r="M40" s="12">
        <f>'2015 pax'!M40/'2014 pax'!L40-1</f>
        <v>-0.18919039542979554</v>
      </c>
      <c r="N40" s="12">
        <f>'2015 pax'!N40/'2014 pax'!M40-1</f>
        <v>-0.2177500055593854</v>
      </c>
      <c r="O40" s="12">
        <f>'2015 pax'!O40/'2014 pax'!N40-1</f>
        <v>-0.20527270528479868</v>
      </c>
      <c r="P40" s="12">
        <f>'2015 pax'!P40/'2014 pax'!O40-1</f>
        <v>-0.1834447192548545</v>
      </c>
    </row>
    <row r="41" spans="1:16" ht="12.75">
      <c r="A41" s="10" t="s">
        <v>21</v>
      </c>
      <c r="B41" s="26" t="s">
        <v>88</v>
      </c>
      <c r="C41" s="29" t="s">
        <v>89</v>
      </c>
      <c r="D41" s="16">
        <f>'2014 pax'!P41</f>
        <v>190900</v>
      </c>
      <c r="E41" s="12">
        <f>'2015 pax'!E41/'2014 pax'!D41-1</f>
        <v>0.06711409395973145</v>
      </c>
      <c r="F41" s="12">
        <f>'2015 pax'!F41/'2014 pax'!E41-1</f>
        <v>0.046979865771812124</v>
      </c>
      <c r="G41" s="12">
        <f>'2015 pax'!G41/'2014 pax'!F41-1</f>
        <v>-0.01666666666666672</v>
      </c>
      <c r="H41" s="12">
        <f>'2015 pax'!H41/'2014 pax'!G41-1</f>
        <v>-0.049079754601227044</v>
      </c>
      <c r="I41" s="12">
        <f>'2015 pax'!I41/'2014 pax'!H41-1</f>
        <v>0.006756756756756799</v>
      </c>
      <c r="J41" s="12">
        <f>'2015 pax'!J41/'2014 pax'!I41-1</f>
        <v>-0.04026845637583898</v>
      </c>
      <c r="K41" s="12">
        <f>'2015 pax'!K41/'2014 pax'!J41-1</f>
        <v>-0.006802721088435382</v>
      </c>
      <c r="L41" s="12">
        <f>'2015 pax'!L41/'2014 pax'!K41-1</f>
        <v>-0.09433962264150941</v>
      </c>
      <c r="M41" s="12">
        <f>'2015 pax'!M41/'2014 pax'!L41-1</f>
        <v>-0.09433962264150941</v>
      </c>
      <c r="N41" s="12">
        <f>'2015 pax'!N41/'2014 pax'!M41-1</f>
        <v>-0.08045977011494254</v>
      </c>
      <c r="O41" s="12">
        <f>'2015 pax'!O41/'2014 pax'!N41-1</f>
        <v>0.0060975609756097615</v>
      </c>
      <c r="P41" s="12">
        <f>'2015 pax'!P41/'2014 pax'!O41-1</f>
        <v>-0.0357142857142857</v>
      </c>
    </row>
    <row r="42" spans="1:16" ht="12.75">
      <c r="A42" s="10" t="s">
        <v>21</v>
      </c>
      <c r="B42" s="26" t="s">
        <v>76</v>
      </c>
      <c r="C42" s="29" t="s">
        <v>77</v>
      </c>
      <c r="D42" s="16">
        <f>'2014 pax'!P42</f>
        <v>231600</v>
      </c>
      <c r="E42" s="12">
        <f>'2015 pax'!E42/'2014 pax'!D42-1</f>
        <v>-0.026881720430107503</v>
      </c>
      <c r="F42" s="12">
        <f>'2015 pax'!F42/'2014 pax'!E42-1</f>
        <v>-0.08875739644970415</v>
      </c>
      <c r="G42" s="12">
        <f>'2015 pax'!G42/'2014 pax'!F42-1</f>
        <v>-0.015463917525773141</v>
      </c>
      <c r="H42" s="12">
        <f>'2015 pax'!H42/'2014 pax'!G42-1</f>
        <v>-0.021505376344086002</v>
      </c>
      <c r="I42" s="12">
        <f>'2015 pax'!I42/'2014 pax'!H42-1</f>
        <v>-0.09999999999999998</v>
      </c>
      <c r="J42" s="12">
        <f>'2015 pax'!J42/'2014 pax'!I42-1</f>
        <v>-0.033333333333333326</v>
      </c>
      <c r="K42" s="12">
        <f>'2015 pax'!K42/'2014 pax'!J42-1</f>
        <v>-0.07486631016042777</v>
      </c>
      <c r="L42" s="12">
        <f>'2015 pax'!L42/'2014 pax'!K42-1</f>
        <v>-0.06282722513089001</v>
      </c>
      <c r="M42" s="12">
        <f>'2015 pax'!M42/'2014 pax'!L42-1</f>
        <v>-0.020942408376963373</v>
      </c>
      <c r="N42" s="12">
        <f>'2015 pax'!N42/'2014 pax'!M42-1</f>
        <v>-0.07981220657277</v>
      </c>
      <c r="O42" s="12">
        <f>'2015 pax'!O42/'2014 pax'!N42-1</f>
        <v>-0.054187192118226646</v>
      </c>
      <c r="P42" s="12">
        <f>'2015 pax'!P42/'2014 pax'!O42-1</f>
        <v>-0.05555555555555558</v>
      </c>
    </row>
    <row r="43" spans="1:16" ht="12.75">
      <c r="A43" s="10" t="s">
        <v>21</v>
      </c>
      <c r="B43" s="26" t="s">
        <v>113</v>
      </c>
      <c r="C43" s="29" t="s">
        <v>69</v>
      </c>
      <c r="D43" s="16">
        <f>'2014 pax'!P43</f>
        <v>264200</v>
      </c>
      <c r="E43" s="12">
        <f>'2015 pax'!E43/'2014 pax'!D43-1</f>
        <v>0.20975609756097557</v>
      </c>
      <c r="F43" s="12">
        <f>'2015 pax'!F43/'2014 pax'!E43-1</f>
        <v>0.2760736196319018</v>
      </c>
      <c r="G43" s="12">
        <f>'2015 pax'!G43/'2014 pax'!F43-1</f>
        <v>0.1712707182320441</v>
      </c>
      <c r="H43" s="12">
        <f>'2015 pax'!H43/'2014 pax'!G43-1</f>
        <v>0.12217194570135748</v>
      </c>
      <c r="I43" s="12">
        <f>'2015 pax'!I43/'2014 pax'!H43-1</f>
        <v>0.019704433497536922</v>
      </c>
      <c r="J43" s="12">
        <f>'2015 pax'!J43/'2014 pax'!I43-1</f>
        <v>0.07462686567164178</v>
      </c>
      <c r="K43" s="12">
        <f>'2015 pax'!K43/'2014 pax'!J43-1</f>
        <v>0.27916666666666656</v>
      </c>
      <c r="L43" s="12">
        <f>'2015 pax'!L43/'2014 pax'!K43-1</f>
        <v>0.26694915254237284</v>
      </c>
      <c r="M43" s="12">
        <f>'2015 pax'!M43/'2014 pax'!L43-1</f>
        <v>0.2603305785123966</v>
      </c>
      <c r="N43" s="12">
        <f>'2015 pax'!N43/'2014 pax'!M43-1</f>
        <v>0.2384615384615385</v>
      </c>
      <c r="O43" s="12">
        <f>'2015 pax'!O43/'2014 pax'!N43-1</f>
        <v>0.2583333333333333</v>
      </c>
      <c r="P43" s="12">
        <f>'2015 pax'!P43/'2014 pax'!O43-1</f>
        <v>0.268</v>
      </c>
    </row>
    <row r="44" spans="1:16" ht="12.75">
      <c r="A44" s="10" t="s">
        <v>21</v>
      </c>
      <c r="B44" s="10" t="s">
        <v>53</v>
      </c>
      <c r="C44" s="28" t="s">
        <v>52</v>
      </c>
      <c r="D44" s="16">
        <f>'2014 pax'!P44</f>
        <v>651550</v>
      </c>
      <c r="E44" s="12">
        <f>'2015 pax'!E44/'2014 pax'!D44-1</f>
        <v>-0.09533554871129846</v>
      </c>
      <c r="F44" s="12">
        <f>'2015 pax'!F44/'2014 pax'!E44-1</f>
        <v>-0.15474564697849091</v>
      </c>
      <c r="G44" s="12">
        <f>'2015 pax'!G44/'2014 pax'!F44-1</f>
        <v>-0.0029610221807480075</v>
      </c>
      <c r="H44" s="12">
        <f>'2015 pax'!H44/'2014 pax'!G44-1</f>
        <v>-0.0483157722334443</v>
      </c>
      <c r="I44" s="12">
        <f>'2015 pax'!I44/'2014 pax'!H44-1</f>
        <v>0.0010049169149051185</v>
      </c>
      <c r="J44" s="12">
        <f>'2015 pax'!J44/'2014 pax'!I44-1</f>
        <v>-0.03504600245102518</v>
      </c>
      <c r="K44" s="12">
        <f>'2015 pax'!K44/'2014 pax'!J44-1</f>
        <v>-0.03686470397043984</v>
      </c>
      <c r="L44" s="12">
        <f>'2015 pax'!L44/'2014 pax'!K44-1</f>
        <v>-0.07295851272720721</v>
      </c>
      <c r="M44" s="12">
        <f>'2015 pax'!M44/'2014 pax'!L44-1</f>
        <v>-0.09984803481384263</v>
      </c>
      <c r="N44" s="12">
        <f>'2015 pax'!N44/'2014 pax'!M44-1</f>
        <v>-0.09848690460035281</v>
      </c>
      <c r="O44" s="12">
        <f>'2015 pax'!O44/'2014 pax'!N44-1</f>
        <v>-0.019822152826703743</v>
      </c>
      <c r="P44" s="12">
        <f>'2015 pax'!P44/'2014 pax'!O44-1</f>
        <v>-0.03169864681736945</v>
      </c>
    </row>
    <row r="45" spans="1:16" ht="12.75">
      <c r="A45" s="10" t="s">
        <v>21</v>
      </c>
      <c r="B45" s="26" t="s">
        <v>80</v>
      </c>
      <c r="C45" s="29" t="s">
        <v>81</v>
      </c>
      <c r="D45" s="16">
        <f>'2014 pax'!P45</f>
        <v>250700</v>
      </c>
      <c r="E45" s="12">
        <f>'2015 pax'!E45/'2014 pax'!D45-1</f>
        <v>-0.23497267759562845</v>
      </c>
      <c r="F45" s="12">
        <f>'2015 pax'!F45/'2014 pax'!E45-1</f>
        <v>-0.23560209424083767</v>
      </c>
      <c r="G45" s="12">
        <f>'2015 pax'!G45/'2014 pax'!F45-1</f>
        <v>-0.2869955156950673</v>
      </c>
      <c r="H45" s="12">
        <f>'2015 pax'!H45/'2014 pax'!G45-1</f>
        <v>-0.3668122270742358</v>
      </c>
      <c r="I45" s="12">
        <f>'2015 pax'!I45/'2014 pax'!H45-1</f>
        <v>-0.42194092827004215</v>
      </c>
      <c r="J45" s="12">
        <f>'2015 pax'!J45/'2014 pax'!I45-1</f>
        <v>-0.3794642857142857</v>
      </c>
      <c r="K45" s="12">
        <f>'2015 pax'!K45/'2014 pax'!J45-1</f>
        <v>-0.4813278008298755</v>
      </c>
      <c r="L45" s="12">
        <f>'2015 pax'!L45/'2014 pax'!K45-1</f>
        <v>-0.47867298578199047</v>
      </c>
      <c r="M45" s="12">
        <f>'2015 pax'!M45/'2014 pax'!L45-1</f>
        <v>-0.47663551401869164</v>
      </c>
      <c r="N45" s="12">
        <f>'2015 pax'!N45/'2014 pax'!M45-1</f>
        <v>-0.5165876777251185</v>
      </c>
      <c r="O45" s="12">
        <f>'2015 pax'!O45/'2014 pax'!N45-1</f>
        <v>-0.5</v>
      </c>
      <c r="P45" s="12">
        <f>'2015 pax'!P45/'2014 pax'!O45-1</f>
        <v>-0.4701986754966887</v>
      </c>
    </row>
    <row r="46" spans="1:16" ht="12.75">
      <c r="A46" s="10" t="s">
        <v>21</v>
      </c>
      <c r="B46" s="10" t="s">
        <v>55</v>
      </c>
      <c r="C46" s="28" t="s">
        <v>54</v>
      </c>
      <c r="D46" s="16">
        <f>'2014 pax'!P46</f>
        <v>872348</v>
      </c>
      <c r="E46" s="12">
        <f>'2015 pax'!E46/'2014 pax'!D46-1</f>
        <v>-0.10897843170038457</v>
      </c>
      <c r="F46" s="12">
        <f>'2015 pax'!F46/'2014 pax'!E46-1</f>
        <v>-0.1139674669745645</v>
      </c>
      <c r="G46" s="12">
        <f>'2015 pax'!G46/'2014 pax'!F46-1</f>
        <v>-0.08923372622176995</v>
      </c>
      <c r="H46" s="12">
        <f>'2015 pax'!H46/'2014 pax'!G46-1</f>
        <v>-0.0207763662292465</v>
      </c>
      <c r="I46" s="12">
        <f>'2015 pax'!I46/'2014 pax'!H46-1</f>
        <v>-0.03496312043031535</v>
      </c>
      <c r="J46" s="12">
        <f>'2015 pax'!J46/'2014 pax'!I46-1</f>
        <v>0.03366682547244726</v>
      </c>
      <c r="K46" s="12">
        <f>'2015 pax'!K46/'2014 pax'!J46-1</f>
        <v>0.07409813909969842</v>
      </c>
      <c r="L46" s="12">
        <f>'2015 pax'!L46/'2014 pax'!K46-1</f>
        <v>0.14912645590682194</v>
      </c>
      <c r="M46" s="12">
        <f>'2015 pax'!M46/'2014 pax'!L46-1</f>
        <v>0.138323299717525</v>
      </c>
      <c r="N46" s="12">
        <f>'2015 pax'!N46/'2014 pax'!M46-1</f>
        <v>0.09513277010285615</v>
      </c>
      <c r="O46" s="12">
        <f>'2015 pax'!O46/'2014 pax'!N46-1</f>
        <v>0.09388782126612383</v>
      </c>
      <c r="P46" s="12">
        <f>'2015 pax'!P46/'2014 pax'!O46-1</f>
        <v>0.16987079753771228</v>
      </c>
    </row>
    <row r="47" spans="1:16" ht="12.75">
      <c r="A47" s="10" t="s">
        <v>21</v>
      </c>
      <c r="B47" s="10" t="s">
        <v>57</v>
      </c>
      <c r="C47" s="28" t="s">
        <v>56</v>
      </c>
      <c r="D47" s="16">
        <f>'2014 pax'!P47</f>
        <v>38732886</v>
      </c>
      <c r="E47" s="12">
        <f>'2015 pax'!E47/'2014 pax'!D47-1</f>
        <v>-0.012442242161601613</v>
      </c>
      <c r="F47" s="12">
        <f>'2015 pax'!F47/'2014 pax'!E47-1</f>
        <v>0.017889491758125597</v>
      </c>
      <c r="G47" s="12">
        <f>'2015 pax'!G47/'2014 pax'!F47-1</f>
        <v>0.04802378926280282</v>
      </c>
      <c r="H47" s="12">
        <f>'2015 pax'!H47/'2014 pax'!G47-1</f>
        <v>0.006051569817654645</v>
      </c>
      <c r="I47" s="12">
        <f>'2015 pax'!I47/'2014 pax'!H47-1</f>
        <v>0.014259113161788406</v>
      </c>
      <c r="J47" s="12">
        <f>'2015 pax'!J47/'2014 pax'!I47-1</f>
        <v>0.02135732145624125</v>
      </c>
      <c r="K47" s="12">
        <f>'2015 pax'!K47/'2014 pax'!J47-1</f>
        <v>0.04923929493791923</v>
      </c>
      <c r="L47" s="12">
        <f>'2015 pax'!L47/'2014 pax'!K47-1</f>
        <v>0.018882641335893346</v>
      </c>
      <c r="M47" s="12">
        <f>'2015 pax'!M47/'2014 pax'!L47-1</f>
        <v>0.04078657514429751</v>
      </c>
      <c r="N47" s="12">
        <f>'2015 pax'!N47/'2014 pax'!M47-1</f>
        <v>0.014417236134572686</v>
      </c>
      <c r="O47" s="12">
        <f>'2015 pax'!O47/'2014 pax'!N47-1</f>
        <v>0.04654565756899931</v>
      </c>
      <c r="P47" s="12">
        <f>'2015 pax'!P47/'2014 pax'!O47-1</f>
        <v>0.06407366258679259</v>
      </c>
    </row>
    <row r="48" spans="1:16" ht="12.75">
      <c r="A48" s="10" t="s">
        <v>21</v>
      </c>
      <c r="B48" s="26" t="s">
        <v>98</v>
      </c>
      <c r="C48" s="29" t="s">
        <v>99</v>
      </c>
      <c r="D48" s="16">
        <f>'2014 pax'!P48</f>
        <v>156200</v>
      </c>
      <c r="E48" s="12">
        <f>'2015 pax'!E48/'2014 pax'!D48-1</f>
        <v>-0.09523809523809523</v>
      </c>
      <c r="F48" s="12">
        <f>'2015 pax'!F48/'2014 pax'!E48-1</f>
        <v>-0.017241379310344862</v>
      </c>
      <c r="G48" s="12">
        <f>'2015 pax'!G48/'2014 pax'!F48-1</f>
        <v>0.021897810218978186</v>
      </c>
      <c r="H48" s="12">
        <f>'2015 pax'!H48/'2014 pax'!G48-1</f>
        <v>0.008403361344537785</v>
      </c>
      <c r="I48" s="12">
        <f>'2015 pax'!I48/'2014 pax'!H48-1</f>
        <v>0.03100775193798455</v>
      </c>
      <c r="J48" s="12">
        <f>'2015 pax'!J48/'2014 pax'!I48-1</f>
        <v>0</v>
      </c>
      <c r="K48" s="12">
        <f>'2015 pax'!K48/'2014 pax'!J48-1</f>
        <v>0.05555555555555558</v>
      </c>
      <c r="L48" s="12">
        <f>'2015 pax'!L48/'2014 pax'!K48-1</f>
        <v>-0.021126760563380254</v>
      </c>
      <c r="M48" s="12">
        <f>'2015 pax'!M48/'2014 pax'!L48-1</f>
        <v>0.022556390977443552</v>
      </c>
      <c r="N48" s="12">
        <f>'2015 pax'!N48/'2014 pax'!M48-1</f>
        <v>0.04511278195488733</v>
      </c>
      <c r="O48" s="12">
        <f>'2015 pax'!O48/'2014 pax'!N48-1</f>
        <v>0.014184397163120588</v>
      </c>
      <c r="P48" s="12">
        <f>'2015 pax'!P48/'2014 pax'!O48-1</f>
        <v>0.09375</v>
      </c>
    </row>
    <row r="49" spans="1:16" ht="12.75">
      <c r="A49" s="10" t="s">
        <v>21</v>
      </c>
      <c r="B49" s="10" t="s">
        <v>58</v>
      </c>
      <c r="C49" s="28" t="s">
        <v>59</v>
      </c>
      <c r="D49" s="16">
        <f>'2014 pax'!P49</f>
        <v>1497838</v>
      </c>
      <c r="E49" s="12">
        <f>'2015 pax'!E49/'2014 pax'!D49-1</f>
        <v>-0.0025758034902583216</v>
      </c>
      <c r="F49" s="12">
        <f>'2015 pax'!F49/'2014 pax'!E49-1</f>
        <v>-0.022559601235217608</v>
      </c>
      <c r="G49" s="12">
        <f>'2015 pax'!G49/'2014 pax'!F49-1</f>
        <v>0.019359520374577777</v>
      </c>
      <c r="H49" s="12">
        <f>'2015 pax'!H49/'2014 pax'!G49-1</f>
        <v>0.01291457080930769</v>
      </c>
      <c r="I49" s="12">
        <f>'2015 pax'!I49/'2014 pax'!H49-1</f>
        <v>0.00143724565596548</v>
      </c>
      <c r="J49" s="12">
        <f>'2015 pax'!J49/'2014 pax'!I49-1</f>
        <v>-0.009326127133516549</v>
      </c>
      <c r="K49" s="12">
        <f>'2015 pax'!K49/'2014 pax'!J49-1</f>
        <v>0.018141098996763416</v>
      </c>
      <c r="L49" s="12">
        <f>'2015 pax'!L49/'2014 pax'!K49-1</f>
        <v>-0.006939341368625951</v>
      </c>
      <c r="M49" s="12">
        <f>'2015 pax'!M49/'2014 pax'!L49-1</f>
        <v>0.023031944175804453</v>
      </c>
      <c r="N49" s="12">
        <f>'2015 pax'!N49/'2014 pax'!M49-1</f>
        <v>0.02258720866173536</v>
      </c>
      <c r="O49" s="12">
        <f>'2015 pax'!O49/'2014 pax'!N49-1</f>
        <v>0.044079368465969715</v>
      </c>
      <c r="P49" s="12">
        <f>'2015 pax'!P49/'2014 pax'!O49-1</f>
        <v>0.001180878846372302</v>
      </c>
    </row>
    <row r="50" spans="1:16" ht="12.75">
      <c r="A50" s="10" t="s">
        <v>21</v>
      </c>
      <c r="B50" s="26" t="s">
        <v>84</v>
      </c>
      <c r="C50" s="29" t="s">
        <v>85</v>
      </c>
      <c r="D50" s="16">
        <f>'2014 pax'!P50</f>
        <v>211900</v>
      </c>
      <c r="E50" s="12">
        <f>'2015 pax'!E50/'2014 pax'!D50-1</f>
        <v>-0.07971014492753625</v>
      </c>
      <c r="F50" s="12">
        <f>'2015 pax'!F50/'2014 pax'!E50-1</f>
        <v>-0.012820512820512775</v>
      </c>
      <c r="G50" s="12">
        <f>'2015 pax'!G50/'2014 pax'!F50-1</f>
        <v>0.016483516483516425</v>
      </c>
      <c r="H50" s="12">
        <f>'2015 pax'!H50/'2014 pax'!G50-1</f>
        <v>0</v>
      </c>
      <c r="I50" s="12">
        <f>'2015 pax'!I50/'2014 pax'!H50-1</f>
        <v>0.005434782608695565</v>
      </c>
      <c r="J50" s="12">
        <f>'2015 pax'!J50/'2014 pax'!I50-1</f>
        <v>-0.02857142857142858</v>
      </c>
      <c r="K50" s="12">
        <f>'2015 pax'!K50/'2014 pax'!J50-1</f>
        <v>-0.011363636363636354</v>
      </c>
      <c r="L50" s="12">
        <f>'2015 pax'!L50/'2014 pax'!K50-1</f>
        <v>-0.021276595744680882</v>
      </c>
      <c r="M50" s="12">
        <f>'2015 pax'!M50/'2014 pax'!L50-1</f>
        <v>-0.03645833333333337</v>
      </c>
      <c r="N50" s="12">
        <f>'2015 pax'!N50/'2014 pax'!M50-1</f>
        <v>-0.03482587064676612</v>
      </c>
      <c r="O50" s="12">
        <f>'2015 pax'!O50/'2014 pax'!N50-1</f>
        <v>0.037837837837837895</v>
      </c>
      <c r="P50" s="12">
        <f>'2015 pax'!P50/'2014 pax'!O50-1</f>
        <v>0.05988023952095811</v>
      </c>
    </row>
    <row r="51" spans="1:16" ht="12.75">
      <c r="A51" s="10" t="s">
        <v>21</v>
      </c>
      <c r="B51" s="10" t="s">
        <v>60</v>
      </c>
      <c r="C51" s="28" t="s">
        <v>61</v>
      </c>
      <c r="D51" s="16">
        <f>'2014 pax'!P51</f>
        <v>1168545</v>
      </c>
      <c r="E51" s="12">
        <f>'2015 pax'!E51/'2014 pax'!D51-1</f>
        <v>-0.08348907205948897</v>
      </c>
      <c r="F51" s="12">
        <f>'2015 pax'!F51/'2014 pax'!E51-1</f>
        <v>-0.06853752554337733</v>
      </c>
      <c r="G51" s="12">
        <f>'2015 pax'!G51/'2014 pax'!F51-1</f>
        <v>-0.06709188995857052</v>
      </c>
      <c r="H51" s="12">
        <f>'2015 pax'!H51/'2014 pax'!G51-1</f>
        <v>-0.028165918296856884</v>
      </c>
      <c r="I51" s="12">
        <f>'2015 pax'!I51/'2014 pax'!H51-1</f>
        <v>-0.016083164812942363</v>
      </c>
      <c r="J51" s="12">
        <f>'2015 pax'!J51/'2014 pax'!I51-1</f>
        <v>-0.0020605765182903912</v>
      </c>
      <c r="K51" s="12">
        <f>'2015 pax'!K51/'2014 pax'!J51-1</f>
        <v>0.009553920554718376</v>
      </c>
      <c r="L51" s="12">
        <f>'2015 pax'!L51/'2014 pax'!K51-1</f>
        <v>-0.032471937831503594</v>
      </c>
      <c r="M51" s="12">
        <f>'2015 pax'!M51/'2014 pax'!L51-1</f>
        <v>-0.016108118890883705</v>
      </c>
      <c r="N51" s="12">
        <f>'2015 pax'!N51/'2014 pax'!M51-1</f>
        <v>-0.02447604650728774</v>
      </c>
      <c r="O51" s="12">
        <f>'2015 pax'!O51/'2014 pax'!N51-1</f>
        <v>0.002364698141141597</v>
      </c>
      <c r="P51" s="12">
        <f>'2015 pax'!P51/'2014 pax'!O51-1</f>
        <v>0.03024706815241429</v>
      </c>
    </row>
    <row r="52" spans="1:16" ht="12.75">
      <c r="A52" s="30" t="s">
        <v>221</v>
      </c>
      <c r="B52" s="30"/>
      <c r="C52" s="31"/>
      <c r="D52" s="16">
        <f>'2014 pax'!P52</f>
        <v>144826826</v>
      </c>
      <c r="E52" s="56">
        <f>'2015 pax'!E52/'2014 pax'!D52-1</f>
        <v>-0.017047485563537856</v>
      </c>
      <c r="F52" s="56">
        <f>'2015 pax'!F52/'2014 pax'!E52-1</f>
        <v>0.011923293796515688</v>
      </c>
      <c r="G52" s="56">
        <f>'2015 pax'!G52/'2014 pax'!F52-1</f>
        <v>0.03192835338971434</v>
      </c>
      <c r="H52" s="56">
        <f>'2015 pax'!H52/'2014 pax'!G52-1</f>
        <v>-0.001054988270239976</v>
      </c>
      <c r="I52" s="56">
        <f>'2015 pax'!I52/'2014 pax'!H52-1</f>
        <v>0.003729989296037406</v>
      </c>
      <c r="J52" s="56">
        <f>'2015 pax'!J52/'2014 pax'!I52-1</f>
        <v>0.007346872221519973</v>
      </c>
      <c r="K52" s="56">
        <f>'2015 pax'!K52/'2014 pax'!J52-1</f>
        <v>0.028300098016219133</v>
      </c>
      <c r="L52" s="56">
        <f>'2015 pax'!L52/'2014 pax'!K52-1</f>
        <v>0.005578059648498668</v>
      </c>
      <c r="M52" s="56">
        <f>'2015 pax'!M52/'2014 pax'!L52-1</f>
        <v>0.022338272024325034</v>
      </c>
      <c r="N52" s="56">
        <f>'2015 pax'!N52/'2014 pax'!M52-1</f>
        <v>0.0002414757463373718</v>
      </c>
      <c r="O52" s="56">
        <f>'2015 pax'!O52/'2014 pax'!N52-1</f>
        <v>0.037967240466216357</v>
      </c>
      <c r="P52" s="56">
        <f>'2015 pax'!P52/'2014 pax'!O52-1</f>
        <v>0.04215109386043969</v>
      </c>
    </row>
    <row r="53" spans="1:16" ht="12.75">
      <c r="A53" s="10" t="s">
        <v>117</v>
      </c>
      <c r="B53" s="10" t="s">
        <v>117</v>
      </c>
      <c r="C53" s="28" t="s">
        <v>118</v>
      </c>
      <c r="D53" s="16">
        <f>'2014 pax'!P53</f>
        <v>8102502</v>
      </c>
      <c r="E53" s="12">
        <f>'2015 pax'!E53/'2014 pax'!D53-1</f>
        <v>0.1165356929534147</v>
      </c>
      <c r="F53" s="12">
        <f>'2015 pax'!F53/'2014 pax'!E53-1</f>
        <v>0.06179631697179211</v>
      </c>
      <c r="G53" s="12">
        <f>'2015 pax'!G53/'2014 pax'!F53-1</f>
        <v>0.08414159398859278</v>
      </c>
      <c r="H53" s="12">
        <f>'2015 pax'!H53/'2014 pax'!G53-1</f>
        <v>0.03927221427912886</v>
      </c>
      <c r="I53" s="12">
        <f>'2015 pax'!I53/'2014 pax'!H53-1</f>
        <v>0.07174779800797415</v>
      </c>
      <c r="J53" s="12">
        <f>'2015 pax'!J53/'2014 pax'!I53-1</f>
        <v>-0.05128393134155407</v>
      </c>
      <c r="K53" s="12">
        <f>'2015 pax'!K53/'2014 pax'!J53-1</f>
        <v>0.23818755903743383</v>
      </c>
      <c r="L53" s="12">
        <f>'2015 pax'!L53/'2014 pax'!K53-1</f>
        <v>0.04384292102099163</v>
      </c>
      <c r="M53" s="12">
        <f>'2015 pax'!M53/'2014 pax'!L53-1</f>
        <v>0.11919657218232538</v>
      </c>
      <c r="N53" s="12">
        <f>'2015 pax'!N53/'2014 pax'!M53-1</f>
        <v>-0.06336046355170155</v>
      </c>
      <c r="O53" s="12">
        <f>'2015 pax'!O53/'2014 pax'!N53-1</f>
        <v>0.06270858113848776</v>
      </c>
      <c r="P53" s="12">
        <f>'2015 pax'!P53/'2014 pax'!O53-1</f>
        <v>0.026448273809606127</v>
      </c>
    </row>
    <row r="54" spans="1:16" ht="12.75">
      <c r="A54" s="10" t="str">
        <f>'2014 pax'!A54</f>
        <v>Cambodia</v>
      </c>
      <c r="B54" s="10" t="str">
        <f>'2014 pax'!B54</f>
        <v>Phnom Penh</v>
      </c>
      <c r="C54" s="19" t="str">
        <f>'2014 pax'!C54</f>
        <v>PNH</v>
      </c>
      <c r="D54" s="16">
        <f>'2014 pax'!P54</f>
        <v>2665894</v>
      </c>
      <c r="E54" s="12">
        <f>'2015 pax'!E54/'2014 pax'!D54-1</f>
        <v>0.14097385554078468</v>
      </c>
      <c r="F54" s="12">
        <f>'2015 pax'!F54/'2014 pax'!E54-1</f>
        <v>0.11156707303532976</v>
      </c>
      <c r="G54" s="12">
        <f>'2015 pax'!G54/'2014 pax'!F54-1</f>
        <v>0.17483420362658908</v>
      </c>
      <c r="H54" s="12">
        <f>'2015 pax'!H54/'2014 pax'!G54-1</f>
        <v>0.17162956040704969</v>
      </c>
      <c r="I54" s="12">
        <f>'2015 pax'!I54/'2014 pax'!H54-1</f>
        <v>0.21317075366479443</v>
      </c>
      <c r="J54" s="12">
        <f>'2015 pax'!J54/'2014 pax'!I54-1</f>
        <v>0.18186766192364523</v>
      </c>
      <c r="K54" s="12">
        <f>'2015 pax'!K54/'2014 pax'!J54-1</f>
        <v>0.18457143122167952</v>
      </c>
      <c r="L54" s="12">
        <f>'2015 pax'!L54/'2014 pax'!K54-1</f>
        <v>0.18345966127617452</v>
      </c>
      <c r="M54" s="12">
        <f>'2015 pax'!M54/'2014 pax'!L54-1</f>
        <v>0.13497633833190226</v>
      </c>
      <c r="N54" s="12">
        <f>'2015 pax'!N54/'2014 pax'!M54-1</f>
        <v>0.16080695855566107</v>
      </c>
      <c r="O54" s="12">
        <f>'2015 pax'!O54/'2014 pax'!N54-1</f>
        <v>0.13173508852002214</v>
      </c>
      <c r="P54" s="12">
        <f>'2015 pax'!P54/'2014 pax'!O54-1</f>
        <v>0.095025546116277</v>
      </c>
    </row>
    <row r="55" spans="1:16" ht="12.75">
      <c r="A55" s="10" t="str">
        <f>'2014 pax'!A55</f>
        <v>Cambodia</v>
      </c>
      <c r="B55" s="10" t="str">
        <f>'2014 pax'!B55</f>
        <v>Siem Reap</v>
      </c>
      <c r="C55" s="19" t="str">
        <f>'2014 pax'!C55</f>
        <v>REP</v>
      </c>
      <c r="D55" s="16">
        <f>'2014 pax'!P55</f>
        <v>3018669</v>
      </c>
      <c r="E55" s="12">
        <f>'2015 pax'!E55/'2014 pax'!D55-1</f>
        <v>0.08479919127577884</v>
      </c>
      <c r="F55" s="12">
        <f>'2015 pax'!F55/'2014 pax'!E55-1</f>
        <v>0.07410993807271304</v>
      </c>
      <c r="G55" s="12">
        <f>'2015 pax'!G55/'2014 pax'!F55-1</f>
        <v>0.1132586292372657</v>
      </c>
      <c r="H55" s="12">
        <f>'2015 pax'!H55/'2014 pax'!G55-1</f>
        <v>0.13851213081674807</v>
      </c>
      <c r="I55" s="12">
        <f>'2015 pax'!I55/'2014 pax'!H55-1</f>
        <v>0.15521830030341333</v>
      </c>
      <c r="J55" s="12">
        <f>'2015 pax'!J55/'2014 pax'!I55-1</f>
        <v>0.18720227467203898</v>
      </c>
      <c r="K55" s="12">
        <f>'2015 pax'!K55/'2014 pax'!J55-1</f>
        <v>0.13904536904224218</v>
      </c>
      <c r="L55" s="12">
        <f>'2015 pax'!L55/'2014 pax'!K55-1</f>
        <v>0.1012061417185337</v>
      </c>
      <c r="M55" s="12">
        <f>'2015 pax'!M55/'2014 pax'!L55-1</f>
        <v>0.10636945118909935</v>
      </c>
      <c r="N55" s="12">
        <f>'2015 pax'!N55/'2014 pax'!M55-1</f>
        <v>0.0457030519443804</v>
      </c>
      <c r="O55" s="12">
        <f>'2015 pax'!O55/'2014 pax'!N55-1</f>
        <v>0.0695943959180143</v>
      </c>
      <c r="P55" s="12">
        <f>'2015 pax'!P55/'2014 pax'!O55-1</f>
        <v>0.007445603298256165</v>
      </c>
    </row>
    <row r="56" spans="1:16" ht="12.75">
      <c r="A56" s="39"/>
      <c r="B56" s="39"/>
      <c r="C56" s="74"/>
      <c r="D56" s="71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16" ht="12.75">
      <c r="A57" s="10" t="s">
        <v>123</v>
      </c>
      <c r="B57" s="10" t="s">
        <v>218</v>
      </c>
      <c r="C57" s="28" t="s">
        <v>219</v>
      </c>
      <c r="D57" s="16">
        <f>'2014 pax'!P57</f>
        <v>86137000</v>
      </c>
      <c r="E57" s="12">
        <f>'2015 pax'!E57/'2014 pax'!D57-1</f>
        <v>-0.011898016997167193</v>
      </c>
      <c r="F57" s="12">
        <f>'2015 pax'!F57/'2014 pax'!E57-1</f>
        <v>0.05243332831098391</v>
      </c>
      <c r="G57" s="12">
        <f>'2015 pax'!G57/'2014 pax'!F57-1</f>
        <v>0.12554808535515938</v>
      </c>
      <c r="H57" s="12">
        <f>'2015 pax'!H57/'2014 pax'!G57-1</f>
        <v>0.07279909706546284</v>
      </c>
      <c r="I57" s="12">
        <f>'2015 pax'!I57/'2014 pax'!H57-1</f>
        <v>0.09682899207248008</v>
      </c>
      <c r="J57" s="12">
        <f>'2015 pax'!J57/'2014 pax'!I57-1</f>
        <v>0.06377106333527016</v>
      </c>
      <c r="K57" s="12">
        <f>'2015 pax'!K57/'2014 pax'!J57-1</f>
        <v>0.04480545001965153</v>
      </c>
      <c r="L57" s="12">
        <f>'2015 pax'!L57/'2014 pax'!K57-1</f>
        <v>0.04156010230179019</v>
      </c>
      <c r="M57" s="12">
        <f>'2015 pax'!M57/'2014 pax'!L57-1</f>
        <v>0.024814916369618967</v>
      </c>
      <c r="N57" s="12">
        <f>'2015 pax'!N57/'2014 pax'!M57-1</f>
        <v>0.04726270185112247</v>
      </c>
      <c r="O57" s="12">
        <f>'2015 pax'!O57/'2014 pax'!N57-1</f>
        <v>-0.016135762971206002</v>
      </c>
      <c r="P57" s="12">
        <f>'2015 pax'!P57/'2014 pax'!O57-1</f>
        <v>0.030246825510058528</v>
      </c>
    </row>
    <row r="58" spans="1:16" ht="12.75">
      <c r="A58" s="10" t="s">
        <v>123</v>
      </c>
      <c r="B58" s="10" t="s">
        <v>310</v>
      </c>
      <c r="C58" s="28" t="s">
        <v>124</v>
      </c>
      <c r="D58" s="16">
        <f>'2014 pax'!P58</f>
        <v>29177459</v>
      </c>
      <c r="E58" s="12">
        <f>'2015 pax'!E58/'2014 pax'!D58-1</f>
        <v>0.07595020485059378</v>
      </c>
      <c r="F58" s="12">
        <f>'2015 pax'!F58/'2014 pax'!E58-1</f>
        <v>0.18570362952093022</v>
      </c>
      <c r="G58" s="12">
        <f>'2015 pax'!G58/'2014 pax'!F58-1</f>
        <v>0.2700867460857759</v>
      </c>
      <c r="H58" s="12">
        <f>'2015 pax'!H58/'2014 pax'!G58-1</f>
        <v>0.15900025767427173</v>
      </c>
      <c r="I58" s="12">
        <f>'2015 pax'!I58/'2014 pax'!H58-1</f>
        <v>0.12773040178501915</v>
      </c>
      <c r="J58" s="12">
        <f>'2015 pax'!J58/'2014 pax'!I58-1</f>
        <v>0.11309664151459486</v>
      </c>
      <c r="K58" s="12">
        <f>'2015 pax'!K58/'2014 pax'!J58-1</f>
        <v>0.09777629460007442</v>
      </c>
      <c r="L58" s="12">
        <f>'2015 pax'!L58/'2014 pax'!K58-1</f>
        <v>0.08862881552381263</v>
      </c>
      <c r="M58" s="12">
        <f>'2015 pax'!M58/'2014 pax'!L58-1</f>
        <v>0.12330958289224259</v>
      </c>
      <c r="N58" s="12">
        <f>'2015 pax'!N58/'2014 pax'!M58-1</f>
        <v>0.08664849130332852</v>
      </c>
      <c r="O58" s="12">
        <f>'2015 pax'!O58/'2014 pax'!N58-1</f>
        <v>0.09488351312473764</v>
      </c>
      <c r="P58" s="12">
        <f>'2015 pax'!P58/'2014 pax'!O58-1</f>
        <v>0.1768988864641039</v>
      </c>
    </row>
    <row r="59" spans="1:16" ht="12.75">
      <c r="A59" s="46"/>
      <c r="B59" s="46"/>
      <c r="C59" s="47"/>
      <c r="D59" s="48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2.75">
      <c r="A60" s="36" t="s">
        <v>317</v>
      </c>
      <c r="B60" s="36" t="s">
        <v>330</v>
      </c>
      <c r="C60" s="37" t="s">
        <v>329</v>
      </c>
      <c r="D60" s="16">
        <f>'2014 pax'!P60</f>
        <v>2499032</v>
      </c>
      <c r="E60" s="12">
        <f>'2015 pax'!E60/'2014 pax'!D60-1</f>
        <v>0.3296490122208051</v>
      </c>
      <c r="F60" s="12">
        <f>'2015 pax'!F60/'2014 pax'!E60-1</f>
        <v>0.009146995477986364</v>
      </c>
      <c r="G60" s="12">
        <f>'2015 pax'!G60/'2014 pax'!F60-1</f>
        <v>0.12249075215782979</v>
      </c>
      <c r="H60" s="12">
        <f>'2015 pax'!H60/'2014 pax'!G60-1</f>
        <v>0.09097790049358756</v>
      </c>
      <c r="I60" s="12">
        <f>'2015 pax'!I60/'2014 pax'!H60-1</f>
        <v>0.11418690100444184</v>
      </c>
      <c r="J60" s="12">
        <f>'2015 pax'!J60/'2014 pax'!I60-1</f>
        <v>0.03397982447921555</v>
      </c>
      <c r="K60" s="12">
        <f>'2015 pax'!K60/'2014 pax'!J60-1</f>
        <v>0.21376931417160994</v>
      </c>
      <c r="L60" s="12">
        <f>'2015 pax'!L60/'2014 pax'!K60-1</f>
        <v>0.090835103020392</v>
      </c>
      <c r="M60" s="12">
        <f>'2015 pax'!M60/'2014 pax'!L60-1</f>
        <v>0.13307483591000313</v>
      </c>
      <c r="N60" s="12">
        <f>'2015 pax'!N60/'2014 pax'!M60-1</f>
        <v>-0.030594144886586627</v>
      </c>
      <c r="O60" s="12">
        <f>'2015 pax'!O60/'2014 pax'!N60-1</f>
        <v>0.0018941599323070157</v>
      </c>
      <c r="P60" s="12">
        <f>'2015 pax'!P60/'2014 pax'!O60-1</f>
        <v>0.3385330807273086</v>
      </c>
    </row>
    <row r="61" spans="1:16" ht="12.75">
      <c r="A61" s="36" t="s">
        <v>317</v>
      </c>
      <c r="B61" s="36" t="s">
        <v>327</v>
      </c>
      <c r="C61" s="37" t="s">
        <v>328</v>
      </c>
      <c r="D61" s="16">
        <f>'2014 pax'!P61</f>
        <v>269644</v>
      </c>
      <c r="E61" s="12">
        <f>'2015 pax'!E61/'2014 pax'!D61-1</f>
        <v>0.5136053416846398</v>
      </c>
      <c r="F61" s="12">
        <f>'2015 pax'!F61/'2014 pax'!E61-1</f>
        <v>0.38826838982814804</v>
      </c>
      <c r="G61" s="12">
        <f>'2015 pax'!G61/'2014 pax'!F61-1</f>
        <v>0.6852820321255135</v>
      </c>
      <c r="H61" s="12">
        <f>'2015 pax'!H61/'2014 pax'!G61-1</f>
        <v>0.8573122529644268</v>
      </c>
      <c r="I61" s="12">
        <f>'2015 pax'!I61/'2014 pax'!H61-1</f>
        <v>0.5393120393120394</v>
      </c>
      <c r="J61" s="12">
        <f>'2015 pax'!J61/'2014 pax'!I61-1</f>
        <v>0.0623682361208715</v>
      </c>
      <c r="K61" s="12">
        <f>'2015 pax'!K61/'2014 pax'!J61-1</f>
        <v>0.42101059968055754</v>
      </c>
      <c r="L61" s="12">
        <f>'2015 pax'!L61/'2014 pax'!K61-1</f>
        <v>0.12436974789915967</v>
      </c>
      <c r="M61" s="12">
        <f>'2015 pax'!M61/'2014 pax'!L61-1</f>
        <v>0.2765768123527872</v>
      </c>
      <c r="N61" s="12">
        <f>'2015 pax'!N61/'2014 pax'!M61-1</f>
        <v>0.14162962962962955</v>
      </c>
      <c r="O61" s="12">
        <f>'2015 pax'!O61/'2014 pax'!N61-1</f>
        <v>0.1492509794883614</v>
      </c>
      <c r="P61" s="12">
        <f>'2015 pax'!P61/'2014 pax'!O61-1</f>
        <v>0.08203934572585525</v>
      </c>
    </row>
    <row r="62" spans="1:16" ht="12.75">
      <c r="A62" s="36" t="s">
        <v>317</v>
      </c>
      <c r="B62" s="36" t="s">
        <v>331</v>
      </c>
      <c r="C62" s="37" t="s">
        <v>332</v>
      </c>
      <c r="D62" s="16">
        <f>'2014 pax'!P62</f>
        <v>174516</v>
      </c>
      <c r="E62" s="12">
        <f>'2015 pax'!E62/'2014 pax'!D62-1</f>
        <v>-1</v>
      </c>
      <c r="F62" s="12">
        <f>'2015 pax'!F62/'2014 pax'!E62-1</f>
        <v>-1</v>
      </c>
      <c r="G62" s="12">
        <f>'2015 pax'!G62/'2014 pax'!F62-1</f>
        <v>-1</v>
      </c>
      <c r="H62" s="12">
        <f>'2015 pax'!H62/'2014 pax'!G62-1</f>
        <v>-1</v>
      </c>
      <c r="I62" s="12">
        <f>'2015 pax'!I62/'2014 pax'!H62-1</f>
        <v>-1</v>
      </c>
      <c r="J62" s="12" t="e">
        <f>'2015 pax'!J62/'2014 pax'!I62-1</f>
        <v>#DIV/0!</v>
      </c>
      <c r="K62" s="12" t="e">
        <f>'2015 pax'!K62/'2014 pax'!J62-1</f>
        <v>#DIV/0!</v>
      </c>
      <c r="L62" s="12" t="e">
        <f>'2015 pax'!L62/'2014 pax'!K62-1</f>
        <v>#DIV/0!</v>
      </c>
      <c r="M62" s="12" t="e">
        <f>'2015 pax'!M62/'2014 pax'!L62-1</f>
        <v>#DIV/0!</v>
      </c>
      <c r="N62" s="12" t="e">
        <f>'2015 pax'!N62/'2014 pax'!M62-1</f>
        <v>#DIV/0!</v>
      </c>
      <c r="O62" s="12" t="e">
        <f>'2015 pax'!O62/'2014 pax'!N62-1</f>
        <v>#DIV/0!</v>
      </c>
      <c r="P62" s="12" t="e">
        <f>'2015 pax'!P62/'2014 pax'!O62-1</f>
        <v>#DIV/0!</v>
      </c>
    </row>
    <row r="63" spans="1:16" ht="12.75">
      <c r="A63" s="36" t="s">
        <v>317</v>
      </c>
      <c r="B63" s="36" t="s">
        <v>318</v>
      </c>
      <c r="C63" s="37" t="s">
        <v>319</v>
      </c>
      <c r="D63" s="16">
        <f>'2014 pax'!P63</f>
        <v>12639072</v>
      </c>
      <c r="E63" s="12">
        <f>'2015 pax'!E63/'2014 pax'!D63-1</f>
        <v>0.25049412877632626</v>
      </c>
      <c r="F63" s="12">
        <f>'2015 pax'!F63/'2014 pax'!E63-1</f>
        <v>0.5289856889753035</v>
      </c>
      <c r="G63" s="12">
        <f>'2015 pax'!G63/'2014 pax'!F63-1</f>
        <v>0.14991398172738046</v>
      </c>
      <c r="H63" s="12">
        <f>'2015 pax'!H63/'2014 pax'!G63-1</f>
        <v>0.16825934000046283</v>
      </c>
      <c r="I63" s="12">
        <f>'2015 pax'!I63/'2014 pax'!H63-1</f>
        <v>0.07560638162775613</v>
      </c>
      <c r="J63" s="12">
        <f>'2015 pax'!J63/'2014 pax'!I63-1</f>
        <v>-0.0029552058690542893</v>
      </c>
      <c r="K63" s="12">
        <f>'2015 pax'!K63/'2014 pax'!J63-1</f>
        <v>0.20197209422791862</v>
      </c>
      <c r="L63" s="12">
        <f>'2015 pax'!L63/'2014 pax'!K63-1</f>
        <v>0.028745685018666034</v>
      </c>
      <c r="M63" s="12">
        <f>'2015 pax'!M63/'2014 pax'!L63-1</f>
        <v>0.05875772184321937</v>
      </c>
      <c r="N63" s="12">
        <f>'2015 pax'!N63/'2014 pax'!M63-1</f>
        <v>-0.004919625398054572</v>
      </c>
      <c r="O63" s="12">
        <f>'2015 pax'!O63/'2014 pax'!N63-1</f>
        <v>-0.0161255952659054</v>
      </c>
      <c r="P63" s="12">
        <f>'2015 pax'!P63/'2014 pax'!O63-1</f>
        <v>0.11499204428595555</v>
      </c>
    </row>
    <row r="64" spans="1:16" ht="12.75">
      <c r="A64" s="36" t="s">
        <v>317</v>
      </c>
      <c r="B64" s="36" t="s">
        <v>323</v>
      </c>
      <c r="C64" s="37" t="s">
        <v>324</v>
      </c>
      <c r="D64" s="16">
        <f>'2014 pax'!P64</f>
        <v>7222540</v>
      </c>
      <c r="E64" s="12">
        <f>'2015 pax'!E64/'2014 pax'!D64-1</f>
        <v>0.1780741019281158</v>
      </c>
      <c r="F64" s="12">
        <f>'2015 pax'!F64/'2014 pax'!E64-1</f>
        <v>0.07497292741546224</v>
      </c>
      <c r="G64" s="12">
        <f>'2015 pax'!G64/'2014 pax'!F64-1</f>
        <v>0.052152544934480405</v>
      </c>
      <c r="H64" s="12">
        <f>'2015 pax'!H64/'2014 pax'!G64-1</f>
        <v>0.10140982746075466</v>
      </c>
      <c r="I64" s="12">
        <f>'2015 pax'!I64/'2014 pax'!H64-1</f>
        <v>0.11019709055995941</v>
      </c>
      <c r="J64" s="12">
        <f>'2015 pax'!J64/'2014 pax'!I64-1</f>
        <v>0.0009242929159192226</v>
      </c>
      <c r="K64" s="12">
        <f>'2015 pax'!K64/'2014 pax'!J64-1</f>
        <v>-0.049034631612825175</v>
      </c>
      <c r="L64" s="12">
        <f>'2015 pax'!L64/'2014 pax'!K64-1</f>
        <v>-0.10454376232224505</v>
      </c>
      <c r="M64" s="12">
        <f>'2015 pax'!M64/'2014 pax'!L64-1</f>
        <v>-0.1288171697644399</v>
      </c>
      <c r="N64" s="12">
        <f>'2015 pax'!N64/'2014 pax'!M64-1</f>
        <v>-0.07923560333149227</v>
      </c>
      <c r="O64" s="12">
        <f>'2015 pax'!O64/'2014 pax'!N64-1</f>
        <v>-0.32674651241724106</v>
      </c>
      <c r="P64" s="12">
        <f>'2015 pax'!P64/'2014 pax'!O64-1</f>
        <v>-0.45252798487378176</v>
      </c>
    </row>
    <row r="65" spans="1:16" ht="12.75">
      <c r="A65" s="36" t="s">
        <v>317</v>
      </c>
      <c r="B65" s="36" t="s">
        <v>325</v>
      </c>
      <c r="C65" s="37" t="s">
        <v>326</v>
      </c>
      <c r="D65" s="16">
        <f>'2014 pax'!P65</f>
        <v>601294</v>
      </c>
      <c r="E65" s="12">
        <f>'2015 pax'!E65/'2014 pax'!D65-1</f>
        <v>0.463470886704751</v>
      </c>
      <c r="F65" s="12">
        <f>'2015 pax'!F65/'2014 pax'!E65-1</f>
        <v>0.21666972870353352</v>
      </c>
      <c r="G65" s="12">
        <f>'2015 pax'!G65/'2014 pax'!F65-1</f>
        <v>0.3016207487347131</v>
      </c>
      <c r="H65" s="12">
        <f>'2015 pax'!H65/'2014 pax'!G65-1</f>
        <v>0.3144832513764553</v>
      </c>
      <c r="I65" s="12">
        <f>'2015 pax'!I65/'2014 pax'!H65-1</f>
        <v>0.19442973631261262</v>
      </c>
      <c r="J65" s="12">
        <f>'2015 pax'!J65/'2014 pax'!I65-1</f>
        <v>-0.009842760874004486</v>
      </c>
      <c r="K65" s="12">
        <f>'2015 pax'!K65/'2014 pax'!J65-1</f>
        <v>0.04120852150009813</v>
      </c>
      <c r="L65" s="12">
        <f>'2015 pax'!L65/'2014 pax'!K65-1</f>
        <v>-0.020887020208870233</v>
      </c>
      <c r="M65" s="12">
        <f>'2015 pax'!M65/'2014 pax'!L65-1</f>
        <v>0.11486457015745621</v>
      </c>
      <c r="N65" s="12">
        <f>'2015 pax'!N65/'2014 pax'!M65-1</f>
        <v>0.10678616642887295</v>
      </c>
      <c r="O65" s="12">
        <f>'2015 pax'!O65/'2014 pax'!N65-1</f>
        <v>-0.031779204550351214</v>
      </c>
      <c r="P65" s="12">
        <f>'2015 pax'!P65/'2014 pax'!O65-1</f>
        <v>0.11764199211011395</v>
      </c>
    </row>
    <row r="66" spans="1:16" ht="12.75">
      <c r="A66" s="36" t="s">
        <v>317</v>
      </c>
      <c r="B66" s="36" t="s">
        <v>333</v>
      </c>
      <c r="C66" s="37" t="s">
        <v>335</v>
      </c>
      <c r="D66" s="16">
        <f>'2014 pax'!P66</f>
        <v>1174289</v>
      </c>
      <c r="E66" s="12">
        <f>'2015 pax'!E66/'2014 pax'!D66-1</f>
        <v>0.656458277100679</v>
      </c>
      <c r="F66" s="12">
        <f>'2015 pax'!F66/'2014 pax'!E66-1</f>
        <v>0.5116673656918442</v>
      </c>
      <c r="G66" s="12">
        <f>'2015 pax'!G66/'2014 pax'!F66-1</f>
        <v>0.0324602176409472</v>
      </c>
      <c r="H66" s="12">
        <f>'2015 pax'!H66/'2014 pax'!G66-1</f>
        <v>-0.08224504768892149</v>
      </c>
      <c r="I66" s="12">
        <f>'2015 pax'!I66/'2014 pax'!H66-1</f>
        <v>-0.18791298729269867</v>
      </c>
      <c r="J66" s="12">
        <f>'2015 pax'!J66/'2014 pax'!I66-1</f>
        <v>-0.16334866675574045</v>
      </c>
      <c r="K66" s="12">
        <f>'2015 pax'!K66/'2014 pax'!J66-1</f>
        <v>-0.149323469288426</v>
      </c>
      <c r="L66" s="12">
        <f>'2015 pax'!L66/'2014 pax'!K66-1</f>
        <v>-0.24384529095893326</v>
      </c>
      <c r="M66" s="12">
        <f>'2015 pax'!M66/'2014 pax'!L66-1</f>
        <v>-0.19618279620540546</v>
      </c>
      <c r="N66" s="12">
        <f>'2015 pax'!N66/'2014 pax'!M66-1</f>
        <v>-0.0815774553633668</v>
      </c>
      <c r="O66" s="12">
        <f>'2015 pax'!O66/'2014 pax'!N66-1</f>
        <v>-0.11655789219240997</v>
      </c>
      <c r="P66" s="12">
        <f>'2015 pax'!P66/'2014 pax'!O66-1</f>
        <v>-0.21478612280284703</v>
      </c>
    </row>
    <row r="67" spans="1:16" ht="12.75">
      <c r="A67" s="36" t="s">
        <v>317</v>
      </c>
      <c r="B67" s="36" t="s">
        <v>321</v>
      </c>
      <c r="C67" s="37" t="s">
        <v>322</v>
      </c>
      <c r="D67" s="16">
        <f>'2014 pax'!P67</f>
        <v>6235912</v>
      </c>
      <c r="E67" s="12">
        <f>'2015 pax'!E67/'2014 pax'!D67-1</f>
        <v>0.022514801642702142</v>
      </c>
      <c r="F67" s="12">
        <f>'2015 pax'!F67/'2014 pax'!E67-1</f>
        <v>-0.07322415725245845</v>
      </c>
      <c r="G67" s="12">
        <f>'2015 pax'!G67/'2014 pax'!F67-1</f>
        <v>0.0972674625243044</v>
      </c>
      <c r="H67" s="12">
        <f>'2015 pax'!H67/'2014 pax'!G67-1</f>
        <v>0.18673400425636566</v>
      </c>
      <c r="I67" s="12">
        <f>'2015 pax'!I67/'2014 pax'!H67-1</f>
        <v>0.18899778506836307</v>
      </c>
      <c r="J67" s="12">
        <f>'2015 pax'!J67/'2014 pax'!I67-1</f>
        <v>0.15201482874460592</v>
      </c>
      <c r="K67" s="12">
        <f>'2015 pax'!K67/'2014 pax'!J67-1</f>
        <v>0.1614721757520281</v>
      </c>
      <c r="L67" s="12">
        <f>'2015 pax'!L67/'2014 pax'!K67-1</f>
        <v>-0.05520014770570292</v>
      </c>
      <c r="M67" s="12">
        <f>'2015 pax'!M67/'2014 pax'!L67-1</f>
        <v>-0.0707507981040768</v>
      </c>
      <c r="N67" s="12">
        <f>'2015 pax'!N67/'2014 pax'!M67-1</f>
        <v>-0.0576635619622593</v>
      </c>
      <c r="O67" s="12">
        <f>'2015 pax'!O67/'2014 pax'!N67-1</f>
        <v>-0.5393156420019987</v>
      </c>
      <c r="P67" s="12">
        <f>'2015 pax'!P67/'2014 pax'!O67-1</f>
        <v>-0.7457747343977238</v>
      </c>
    </row>
    <row r="68" spans="1:16" ht="12.75">
      <c r="A68" s="36" t="s">
        <v>317</v>
      </c>
      <c r="B68" s="36" t="s">
        <v>334</v>
      </c>
      <c r="C68" s="37" t="s">
        <v>336</v>
      </c>
      <c r="D68" s="16">
        <f>'2014 pax'!P68</f>
        <v>568472</v>
      </c>
      <c r="E68" s="12">
        <f>'2015 pax'!E68/'2014 pax'!D68-1</f>
        <v>1.1187349604675147</v>
      </c>
      <c r="F68" s="12">
        <f>'2015 pax'!F68/'2014 pax'!E68-1</f>
        <v>0.9863348140110542</v>
      </c>
      <c r="G68" s="12">
        <f>'2015 pax'!G68/'2014 pax'!F68-1</f>
        <v>0.8646357093562063</v>
      </c>
      <c r="H68" s="12">
        <f>'2015 pax'!H68/'2014 pax'!G68-1</f>
        <v>-1</v>
      </c>
      <c r="I68" s="12">
        <f>'2015 pax'!I68/'2014 pax'!H68-1</f>
        <v>0.9667850946046435</v>
      </c>
      <c r="J68" s="12">
        <f>'2015 pax'!J68/'2014 pax'!I68-1</f>
        <v>-0.03227710552440233</v>
      </c>
      <c r="K68" s="12">
        <f>'2015 pax'!K68/'2014 pax'!J68-1</f>
        <v>0.14382040816326525</v>
      </c>
      <c r="L68" s="12">
        <f>'2015 pax'!L68/'2014 pax'!K68-1</f>
        <v>0.0006146373639552838</v>
      </c>
      <c r="M68" s="12">
        <f>'2015 pax'!M68/'2014 pax'!L68-1</f>
        <v>0.02639105564222577</v>
      </c>
      <c r="N68" s="12">
        <f>'2015 pax'!N68/'2014 pax'!M68-1</f>
        <v>-0.04736361977741288</v>
      </c>
      <c r="O68" s="12">
        <f>'2015 pax'!O68/'2014 pax'!N68-1</f>
        <v>-0.22188777946152405</v>
      </c>
      <c r="P68" s="12">
        <f>'2015 pax'!P68/'2014 pax'!O68-1</f>
        <v>-0.044253120964270365</v>
      </c>
    </row>
    <row r="69" spans="1:16" ht="12.75">
      <c r="A69" s="30" t="s">
        <v>320</v>
      </c>
      <c r="B69" s="30"/>
      <c r="C69" s="31"/>
      <c r="D69" s="16">
        <f>'2014 pax'!P69</f>
        <v>31384771</v>
      </c>
      <c r="E69" s="56">
        <f>'2015 pax'!E69/'2014 pax'!D69-1</f>
        <v>0.20501617899620306</v>
      </c>
      <c r="F69" s="56">
        <f>'2015 pax'!F69/'2014 pax'!E69-1</f>
        <v>0.20479998950579348</v>
      </c>
      <c r="G69" s="56">
        <f>'2015 pax'!G69/'2014 pax'!F69-1</f>
        <v>0.11134918429194074</v>
      </c>
      <c r="H69" s="56">
        <f>'2015 pax'!H69/'2014 pax'!G69-1</f>
        <v>0.11877469925087047</v>
      </c>
      <c r="I69" s="56">
        <f>'2015 pax'!I69/'2014 pax'!H69-1</f>
        <v>0.09728368014140121</v>
      </c>
      <c r="J69" s="56">
        <f>'2015 pax'!J69/'2014 pax'!I69-1</f>
        <v>0.019071113580576782</v>
      </c>
      <c r="K69" s="56">
        <f>'2015 pax'!K69/'2014 pax'!J69-1</f>
        <v>0.11891487328039951</v>
      </c>
      <c r="L69" s="56">
        <f>'2015 pax'!L69/'2014 pax'!K69-1</f>
        <v>-0.022885684538431317</v>
      </c>
      <c r="M69" s="56">
        <f>'2015 pax'!M69/'2014 pax'!L69-1</f>
        <v>-0.006840922079859868</v>
      </c>
      <c r="N69" s="56">
        <f>'2015 pax'!N69/'2014 pax'!M69-1</f>
        <v>-0.03220865981826948</v>
      </c>
      <c r="O69" s="56">
        <f>'2015 pax'!O69/'2014 pax'!N69-1</f>
        <v>-0.22643454416729347</v>
      </c>
      <c r="P69" s="56">
        <f>'2015 pax'!P69/'2014 pax'!O69-1</f>
        <v>-0.1770336183710739</v>
      </c>
    </row>
    <row r="70" spans="1:16" ht="12.75">
      <c r="A70" s="10" t="s">
        <v>224</v>
      </c>
      <c r="B70" s="10" t="s">
        <v>224</v>
      </c>
      <c r="C70" s="28" t="s">
        <v>225</v>
      </c>
      <c r="D70" s="16">
        <f>'2014 pax'!P70</f>
        <v>63344000</v>
      </c>
      <c r="E70" s="12">
        <f>'2015 pax'!E70/'2014 pax'!D70-1</f>
        <v>0.01751654340210207</v>
      </c>
      <c r="F70" s="12">
        <f>'2015 pax'!F70/'2014 pax'!E70-1</f>
        <v>0.1385681293302541</v>
      </c>
      <c r="G70" s="12">
        <f>'2015 pax'!G70/'2014 pax'!F70-1</f>
        <v>0.11400271897455827</v>
      </c>
      <c r="H70" s="12">
        <f>'2015 pax'!H70/'2014 pax'!G70-1</f>
        <v>0.0876116071428572</v>
      </c>
      <c r="I70" s="12">
        <f>'2015 pax'!I70/'2014 pax'!H70-1</f>
        <v>0.12112950340798445</v>
      </c>
      <c r="J70" s="12">
        <f>'2015 pax'!J70/'2014 pax'!I70-1</f>
        <v>0.07138733884933623</v>
      </c>
      <c r="K70" s="12">
        <f>'2015 pax'!K70/'2014 pax'!J70-1</f>
        <v>0.062109584151347486</v>
      </c>
      <c r="L70" s="12">
        <f>'2015 pax'!L70/'2014 pax'!K70-1</f>
        <v>0.08806769124503533</v>
      </c>
      <c r="M70" s="12">
        <f>'2015 pax'!M70/'2014 pax'!L70-1</f>
        <v>0.06276067527308848</v>
      </c>
      <c r="N70" s="12">
        <f>'2015 pax'!N70/'2014 pax'!M70-1</f>
        <v>0.07656482861400904</v>
      </c>
      <c r="O70" s="12">
        <f>'2015 pax'!O70/'2014 pax'!N70-1</f>
        <v>0.08728615863141531</v>
      </c>
      <c r="P70" s="12">
        <f>'2015 pax'!P70/'2014 pax'!O70-1</f>
        <v>0.060761736049601334</v>
      </c>
    </row>
    <row r="71" spans="1:16" ht="12.75">
      <c r="A71" s="46"/>
      <c r="B71" s="46"/>
      <c r="C71" s="47"/>
      <c r="D71" s="48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2.75">
      <c r="A72" s="10" t="s">
        <v>125</v>
      </c>
      <c r="B72" s="10" t="s">
        <v>190</v>
      </c>
      <c r="C72" s="28" t="s">
        <v>191</v>
      </c>
      <c r="D72" s="16">
        <f>'2014 pax'!P72</f>
        <v>846146</v>
      </c>
      <c r="E72" s="12">
        <f>'2015 pax'!E72/'2014 pax'!D72-1</f>
        <v>0.10970843318498225</v>
      </c>
      <c r="F72" s="12">
        <f>'2015 pax'!F72/'2014 pax'!E72-1</f>
        <v>0.15886499480249472</v>
      </c>
      <c r="G72" s="12">
        <f>'2015 pax'!G72/'2014 pax'!F72-1</f>
        <v>0.15836785861705227</v>
      </c>
      <c r="H72" s="12">
        <f>'2015 pax'!H72/'2014 pax'!G72-1</f>
        <v>0.15097851951373498</v>
      </c>
      <c r="I72" s="12">
        <f>'2015 pax'!I72/'2014 pax'!H72-1</f>
        <v>0.07286554478112706</v>
      </c>
      <c r="J72" s="12">
        <f>'2015 pax'!J72/'2014 pax'!I72-1</f>
        <v>0.0489992148003251</v>
      </c>
      <c r="K72" s="12">
        <f>'2015 pax'!K72/'2014 pax'!J72-1</f>
        <v>0.05631268395430267</v>
      </c>
      <c r="L72" s="12">
        <f>'2015 pax'!L72/'2014 pax'!K72-1</f>
        <v>0.057165585439782785</v>
      </c>
      <c r="M72" s="12">
        <f>'2015 pax'!M72/'2014 pax'!L72-1</f>
        <v>-0.19199598264726803</v>
      </c>
      <c r="N72" s="12">
        <f>'2015 pax'!N72/'2014 pax'!M72-1</f>
        <v>0.03955614400100882</v>
      </c>
      <c r="O72" s="12">
        <f>'2015 pax'!O72/'2014 pax'!N72-1</f>
        <v>0.08317683661742858</v>
      </c>
      <c r="P72" s="12">
        <f>'2015 pax'!P72/'2014 pax'!O72-1</f>
        <v>-0.017353851300493384</v>
      </c>
    </row>
    <row r="73" spans="1:16" ht="12.75">
      <c r="A73" s="10" t="s">
        <v>125</v>
      </c>
      <c r="B73" s="10" t="s">
        <v>130</v>
      </c>
      <c r="C73" s="28" t="s">
        <v>131</v>
      </c>
      <c r="D73" s="16">
        <f>'2014 pax'!P73</f>
        <v>4809999</v>
      </c>
      <c r="E73" s="12">
        <f>'2015 pax'!E73/'2014 pax'!D73-1</f>
        <v>0.21519936891112978</v>
      </c>
      <c r="F73" s="12">
        <f>'2015 pax'!F73/'2014 pax'!E73-1</f>
        <v>0.16665566126386056</v>
      </c>
      <c r="G73" s="12">
        <f>'2015 pax'!G73/'2014 pax'!F73-1</f>
        <v>0.23456551137478998</v>
      </c>
      <c r="H73" s="12">
        <f>'2015 pax'!H73/'2014 pax'!G73-1</f>
        <v>0.36916545286016955</v>
      </c>
      <c r="I73" s="12">
        <f>'2015 pax'!I73/'2014 pax'!H73-1</f>
        <v>0.2774548656979303</v>
      </c>
      <c r="J73" s="12">
        <f>'2015 pax'!J73/'2014 pax'!I73-1</f>
        <v>0.25218504469977154</v>
      </c>
      <c r="K73" s="12">
        <f>'2015 pax'!K73/'2014 pax'!J73-1</f>
        <v>0.3635204231560387</v>
      </c>
      <c r="L73" s="12">
        <f>'2015 pax'!L73/'2014 pax'!K73-1</f>
        <v>0.22542356160400434</v>
      </c>
      <c r="M73" s="12">
        <f>'2015 pax'!M73/'2014 pax'!L73-1</f>
        <v>0.23078320554074794</v>
      </c>
      <c r="N73" s="12">
        <f>'2015 pax'!N73/'2014 pax'!M73-1</f>
        <v>0.17792465726627715</v>
      </c>
      <c r="O73" s="12">
        <f>'2015 pax'!O73/'2014 pax'!N73-1</f>
        <v>0.3397291092322303</v>
      </c>
      <c r="P73" s="12">
        <f>'2015 pax'!P73/'2014 pax'!O73-1</f>
        <v>0.3199364155897648</v>
      </c>
    </row>
    <row r="74" spans="1:16" ht="12.75">
      <c r="A74" s="10" t="s">
        <v>125</v>
      </c>
      <c r="B74" s="10" t="s">
        <v>148</v>
      </c>
      <c r="C74" s="28" t="s">
        <v>149</v>
      </c>
      <c r="D74" s="16">
        <f>'2014 pax'!P74</f>
        <v>1118528</v>
      </c>
      <c r="E74" s="12">
        <f>'2015 pax'!E74/'2014 pax'!D74-1</f>
        <v>-0.08207467441003746</v>
      </c>
      <c r="F74" s="12">
        <f>'2015 pax'!F74/'2014 pax'!E74-1</f>
        <v>-0.11605717216485867</v>
      </c>
      <c r="G74" s="12">
        <f>'2015 pax'!G74/'2014 pax'!F74-1</f>
        <v>-0.13182004878498566</v>
      </c>
      <c r="H74" s="12">
        <f>'2015 pax'!H74/'2014 pax'!G74-1</f>
        <v>-0.08538746425390276</v>
      </c>
      <c r="I74" s="12">
        <f>'2015 pax'!I74/'2014 pax'!H74-1</f>
        <v>-0.07025099466689244</v>
      </c>
      <c r="J74" s="12">
        <f>'2015 pax'!J74/'2014 pax'!I74-1</f>
        <v>-0.03094520096122133</v>
      </c>
      <c r="K74" s="12">
        <f>'2015 pax'!K74/'2014 pax'!J74-1</f>
        <v>0.09755892255892262</v>
      </c>
      <c r="L74" s="12">
        <f>'2015 pax'!L74/'2014 pax'!K74-1</f>
        <v>0.11524520873139954</v>
      </c>
      <c r="M74" s="12">
        <f>'2015 pax'!M74/'2014 pax'!L74-1</f>
        <v>0.08286450101135134</v>
      </c>
      <c r="N74" s="12">
        <f>'2015 pax'!N74/'2014 pax'!M74-1</f>
        <v>0.2640369580668087</v>
      </c>
      <c r="O74" s="12">
        <f>'2015 pax'!O74/'2014 pax'!N74-1</f>
        <v>0.18910358281912742</v>
      </c>
      <c r="P74" s="12">
        <f>'2015 pax'!P74/'2014 pax'!O74-1</f>
        <v>0.43883983378978186</v>
      </c>
    </row>
    <row r="75" spans="1:16" ht="12.75">
      <c r="A75" s="10" t="s">
        <v>125</v>
      </c>
      <c r="B75" s="10" t="s">
        <v>200</v>
      </c>
      <c r="C75" s="28" t="s">
        <v>201</v>
      </c>
      <c r="D75" s="16">
        <f>'2014 pax'!P75</f>
        <v>458017</v>
      </c>
      <c r="E75" s="12">
        <f>'2015 pax'!E75/'2014 pax'!D75-1</f>
        <v>-0.06022739461546711</v>
      </c>
      <c r="F75" s="12">
        <f>'2015 pax'!F75/'2014 pax'!E75-1</f>
        <v>-0.3464407875245765</v>
      </c>
      <c r="G75" s="12">
        <f>'2015 pax'!G75/'2014 pax'!F75-1</f>
        <v>-0.39443052895240904</v>
      </c>
      <c r="H75" s="12">
        <f>'2015 pax'!H75/'2014 pax'!G75-1</f>
        <v>-0.3856040467649108</v>
      </c>
      <c r="I75" s="12">
        <f>'2015 pax'!I75/'2014 pax'!H75-1</f>
        <v>-0.42237554244478037</v>
      </c>
      <c r="J75" s="12">
        <f>'2015 pax'!J75/'2014 pax'!I75-1</f>
        <v>-0.49472834462682547</v>
      </c>
      <c r="K75" s="12">
        <f>'2015 pax'!K75/'2014 pax'!J75-1</f>
        <v>-0.3775620579669948</v>
      </c>
      <c r="L75" s="12">
        <f>'2015 pax'!L75/'2014 pax'!K75-1</f>
        <v>-0.3717583425894625</v>
      </c>
      <c r="M75" s="12">
        <f>'2015 pax'!M75/'2014 pax'!L75-1</f>
        <v>-0.28548677649270293</v>
      </c>
      <c r="N75" s="12">
        <f>'2015 pax'!N75/'2014 pax'!M75-1</f>
        <v>-0.3174446093792952</v>
      </c>
      <c r="O75" s="12">
        <f>'2015 pax'!O75/'2014 pax'!N75-1</f>
        <v>-0.27025036818851256</v>
      </c>
      <c r="P75" s="12">
        <f>'2015 pax'!P75/'2014 pax'!O75-1</f>
        <v>-0.21229725066145178</v>
      </c>
    </row>
    <row r="76" spans="1:16" ht="12.75">
      <c r="A76" s="10" t="s">
        <v>125</v>
      </c>
      <c r="B76" s="10" t="s">
        <v>176</v>
      </c>
      <c r="C76" s="28" t="s">
        <v>177</v>
      </c>
      <c r="D76" s="16">
        <f>'2014 pax'!P76</f>
        <v>1009821</v>
      </c>
      <c r="E76" s="12">
        <f>'2015 pax'!E76/'2014 pax'!D76-1</f>
        <v>0.2253933406512989</v>
      </c>
      <c r="F76" s="12">
        <f>'2015 pax'!F76/'2014 pax'!E76-1</f>
        <v>0.20279356775156354</v>
      </c>
      <c r="G76" s="12">
        <f>'2015 pax'!G76/'2014 pax'!F76-1</f>
        <v>0.019116140448915075</v>
      </c>
      <c r="H76" s="12">
        <f>'2015 pax'!H76/'2014 pax'!G76-1</f>
        <v>0.09945103906533626</v>
      </c>
      <c r="I76" s="12">
        <f>'2015 pax'!I76/'2014 pax'!H76-1</f>
        <v>-0.07752020942063587</v>
      </c>
      <c r="J76" s="12">
        <f>'2015 pax'!J76/'2014 pax'!I76-1</f>
        <v>-0.2853237748692047</v>
      </c>
      <c r="K76" s="12">
        <f>'2015 pax'!K76/'2014 pax'!J76-1</f>
        <v>0.1434976892235178</v>
      </c>
      <c r="L76" s="12">
        <f>'2015 pax'!L76/'2014 pax'!K76-1</f>
        <v>0.2152680738398176</v>
      </c>
      <c r="M76" s="12">
        <f>'2015 pax'!M76/'2014 pax'!L76-1</f>
        <v>-0.1080168071239287</v>
      </c>
      <c r="N76" s="12">
        <f>'2015 pax'!N76/'2014 pax'!M76-1</f>
        <v>-0.18108102782375657</v>
      </c>
      <c r="O76" s="12">
        <f>'2015 pax'!O76/'2014 pax'!N76-1</f>
        <v>0.16482838859802218</v>
      </c>
      <c r="P76" s="12">
        <f>'2015 pax'!P76/'2014 pax'!O76-1</f>
        <v>0.2076694801877843</v>
      </c>
    </row>
    <row r="77" spans="1:16" ht="12.75">
      <c r="A77" s="39"/>
      <c r="B77" s="39"/>
      <c r="C77" s="40"/>
      <c r="D77" s="71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1:16" ht="12.75">
      <c r="A78" s="10" t="s">
        <v>125</v>
      </c>
      <c r="B78" s="10" t="s">
        <v>160</v>
      </c>
      <c r="C78" s="28" t="s">
        <v>161</v>
      </c>
      <c r="D78" s="16">
        <f>'2014 pax'!P78</f>
        <v>14470900</v>
      </c>
      <c r="E78" s="12">
        <f>'2015 pax'!E78/'2014 pax'!D78-1</f>
        <v>0.2809466251381201</v>
      </c>
      <c r="F78" s="12">
        <f>'2015 pax'!F78/'2014 pax'!E78-1</f>
        <v>0.29608864515434785</v>
      </c>
      <c r="G78" s="12">
        <f>'2015 pax'!G78/'2014 pax'!F78-1</f>
        <v>0.31206888596673354</v>
      </c>
      <c r="H78" s="12">
        <f>'2015 pax'!H78/'2014 pax'!G78-1</f>
        <v>0.3194927389842266</v>
      </c>
      <c r="I78" s="12">
        <f>'2015 pax'!I78/'2014 pax'!H78-1</f>
        <v>0.26290896235938344</v>
      </c>
      <c r="J78" s="12">
        <f>'2015 pax'!J78/'2014 pax'!I78-1</f>
        <v>0.2525538446600091</v>
      </c>
      <c r="K78" s="12">
        <f>'2015 pax'!K78/'2014 pax'!J78-1</f>
        <v>0.3295509023008736</v>
      </c>
      <c r="L78" s="12">
        <f>'2015 pax'!L78/'2014 pax'!K78-1</f>
        <v>0.2123219689391287</v>
      </c>
      <c r="M78" s="12">
        <f>'2015 pax'!M78/'2014 pax'!L78-1</f>
        <v>0.10885630685360392</v>
      </c>
      <c r="N78" s="12">
        <f>'2015 pax'!N78/'2014 pax'!M78-1</f>
        <v>0.2204728211946314</v>
      </c>
      <c r="O78" s="12">
        <f>'2015 pax'!O78/'2014 pax'!N78-1</f>
        <v>0.2425154478975522</v>
      </c>
      <c r="P78" s="12">
        <f>'2015 pax'!P78/'2014 pax'!O78-1</f>
        <v>0.23004999145296168</v>
      </c>
    </row>
    <row r="79" spans="1:16" ht="12.75">
      <c r="A79" s="10" t="s">
        <v>125</v>
      </c>
      <c r="B79" s="10" t="s">
        <v>196</v>
      </c>
      <c r="C79" s="28" t="s">
        <v>197</v>
      </c>
      <c r="D79" s="16">
        <f>'2014 pax'!P79</f>
        <v>382078</v>
      </c>
      <c r="E79" s="12">
        <f>'2015 pax'!E79/'2014 pax'!D79-1</f>
        <v>0.0921866689062456</v>
      </c>
      <c r="F79" s="12">
        <f>'2015 pax'!F79/'2014 pax'!E79-1</f>
        <v>0.5338105104539461</v>
      </c>
      <c r="G79" s="12">
        <f>'2015 pax'!G79/'2014 pax'!F79-1</f>
        <v>0.5965156284313007</v>
      </c>
      <c r="H79" s="12">
        <f>'2015 pax'!H79/'2014 pax'!G79-1</f>
        <v>0.8622593816838422</v>
      </c>
      <c r="I79" s="12">
        <f>'2015 pax'!I79/'2014 pax'!H79-1</f>
        <v>0.8324570871487762</v>
      </c>
      <c r="J79" s="12">
        <f>'2015 pax'!J79/'2014 pax'!I79-1</f>
        <v>0.4386978134068902</v>
      </c>
      <c r="K79" s="12">
        <f>'2015 pax'!K79/'2014 pax'!J79-1</f>
        <v>0.6144534339071719</v>
      </c>
      <c r="L79" s="12">
        <f>'2015 pax'!L79/'2014 pax'!K79-1</f>
        <v>0.7095870803124125</v>
      </c>
      <c r="M79" s="12">
        <f>'2015 pax'!M79/'2014 pax'!L79-1</f>
        <v>0.6315350646944384</v>
      </c>
      <c r="N79" s="12">
        <f>'2015 pax'!N79/'2014 pax'!M79-1</f>
        <v>0.6178143139161436</v>
      </c>
      <c r="O79" s="12">
        <f>'2015 pax'!O79/'2014 pax'!N79-1</f>
        <v>1.241393396962157</v>
      </c>
      <c r="P79" s="12">
        <f>'2015 pax'!P79/'2014 pax'!O79-1</f>
        <v>0.5091026296485652</v>
      </c>
    </row>
    <row r="80" spans="1:16" ht="12.75">
      <c r="A80" s="10" t="s">
        <v>125</v>
      </c>
      <c r="B80" s="10" t="s">
        <v>182</v>
      </c>
      <c r="C80" s="28" t="s">
        <v>183</v>
      </c>
      <c r="D80" s="16">
        <f>'2014 pax'!P80</f>
        <v>1378074</v>
      </c>
      <c r="E80" s="12">
        <f>'2015 pax'!E80/'2014 pax'!D80-1</f>
        <v>0.3186798467679284</v>
      </c>
      <c r="F80" s="12">
        <f>'2015 pax'!F80/'2014 pax'!E80-1</f>
        <v>0.27179935841353164</v>
      </c>
      <c r="G80" s="12">
        <f>'2015 pax'!G80/'2014 pax'!F80-1</f>
        <v>0.2159802653901528</v>
      </c>
      <c r="H80" s="12">
        <f>'2015 pax'!H80/'2014 pax'!G80-1</f>
        <v>0.3275027063984959</v>
      </c>
      <c r="I80" s="12">
        <f>'2015 pax'!I80/'2014 pax'!H80-1</f>
        <v>0.2702029564909001</v>
      </c>
      <c r="J80" s="12">
        <f>'2015 pax'!J80/'2014 pax'!I80-1</f>
        <v>0.2305692187939914</v>
      </c>
      <c r="K80" s="12">
        <f>'2015 pax'!K80/'2014 pax'!J80-1</f>
        <v>0.6823303377750232</v>
      </c>
      <c r="L80" s="12">
        <f>'2015 pax'!L80/'2014 pax'!K80-1</f>
        <v>0.2745103554317967</v>
      </c>
      <c r="M80" s="12">
        <f>'2015 pax'!M80/'2014 pax'!L80-1</f>
        <v>0.3125672869886189</v>
      </c>
      <c r="N80" s="12">
        <f>'2015 pax'!N80/'2014 pax'!M80-1</f>
        <v>0.3372959591531499</v>
      </c>
      <c r="O80" s="12">
        <f>'2015 pax'!O80/'2014 pax'!N80-1</f>
        <v>0.20044344918013457</v>
      </c>
      <c r="P80" s="12">
        <f>'2015 pax'!P80/'2014 pax'!O80-1</f>
        <v>0.13655583855921383</v>
      </c>
    </row>
    <row r="81" spans="1:16" ht="12.75">
      <c r="A81" s="39"/>
      <c r="B81" s="39"/>
      <c r="C81" s="40"/>
      <c r="D81" s="71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1:16" ht="12.75">
      <c r="A82" s="10" t="s">
        <v>125</v>
      </c>
      <c r="B82" s="10" t="s">
        <v>174</v>
      </c>
      <c r="C82" s="28" t="s">
        <v>175</v>
      </c>
      <c r="D82" s="16">
        <f>'2014 pax'!P82</f>
        <v>1144772</v>
      </c>
      <c r="E82" s="12">
        <f>'2015 pax'!E82/'2014 pax'!D82-1</f>
        <v>0.09080892631025006</v>
      </c>
      <c r="F82" s="12">
        <f>'2015 pax'!F82/'2014 pax'!E82-1</f>
        <v>0.3550565829776873</v>
      </c>
      <c r="G82" s="12">
        <f>'2015 pax'!G82/'2014 pax'!F82-1</f>
        <v>0.2828282828282829</v>
      </c>
      <c r="H82" s="12">
        <f>'2015 pax'!H82/'2014 pax'!G82-1</f>
        <v>0.23533384314387584</v>
      </c>
      <c r="I82" s="12">
        <f>'2015 pax'!I82/'2014 pax'!H82-1</f>
        <v>0.302437474067077</v>
      </c>
      <c r="J82" s="12">
        <f>'2015 pax'!J82/'2014 pax'!I82-1</f>
        <v>0.3237893890982839</v>
      </c>
      <c r="K82" s="12">
        <f>'2015 pax'!K82/'2014 pax'!J82-1</f>
        <v>0.39126103045829774</v>
      </c>
      <c r="L82" s="12">
        <f>'2015 pax'!L82/'2014 pax'!K82-1</f>
        <v>0.2858786490528935</v>
      </c>
      <c r="M82" s="12">
        <f>'2015 pax'!M82/'2014 pax'!L82-1</f>
        <v>0.13153066921911138</v>
      </c>
      <c r="N82" s="12">
        <f>'2015 pax'!N82/'2014 pax'!M82-1</f>
        <v>0.1560761562046744</v>
      </c>
      <c r="O82" s="12">
        <f>'2015 pax'!O82/'2014 pax'!N82-1</f>
        <v>0.22490869806306057</v>
      </c>
      <c r="P82" s="12">
        <f>'2015 pax'!P82/'2014 pax'!O82-1</f>
        <v>0.4781382763503945</v>
      </c>
    </row>
    <row r="83" spans="1:16" ht="12.75">
      <c r="A83" s="10" t="s">
        <v>125</v>
      </c>
      <c r="B83" s="10" t="s">
        <v>126</v>
      </c>
      <c r="C83" s="28" t="s">
        <v>127</v>
      </c>
      <c r="D83" s="16">
        <f>'2014 pax'!P83</f>
        <v>13811191</v>
      </c>
      <c r="E83" s="12">
        <f>'2015 pax'!E83/'2014 pax'!D83-1</f>
        <v>0.15687510782512493</v>
      </c>
      <c r="F83" s="12">
        <f>'2015 pax'!F83/'2014 pax'!E83-1</f>
        <v>0.1386090630725123</v>
      </c>
      <c r="G83" s="12">
        <f>'2015 pax'!G83/'2014 pax'!F83-1</f>
        <v>0.16609036233427843</v>
      </c>
      <c r="H83" s="12">
        <f>'2015 pax'!H83/'2014 pax'!G83-1</f>
        <v>0.17746500962020284</v>
      </c>
      <c r="I83" s="12">
        <f>'2015 pax'!I83/'2014 pax'!H83-1</f>
        <v>0.111058116538586</v>
      </c>
      <c r="J83" s="12">
        <f>'2015 pax'!J83/'2014 pax'!I83-1</f>
        <v>0.0591735438344696</v>
      </c>
      <c r="K83" s="12">
        <f>'2015 pax'!K83/'2014 pax'!J83-1</f>
        <v>0.0734111042439225</v>
      </c>
      <c r="L83" s="12">
        <f>'2015 pax'!L83/'2014 pax'!K83-1</f>
        <v>0.052007029911280256</v>
      </c>
      <c r="M83" s="12">
        <f>'2015 pax'!M83/'2014 pax'!L83-1</f>
        <v>0.025512583099079444</v>
      </c>
      <c r="N83" s="12">
        <f>'2015 pax'!N83/'2014 pax'!M83-1</f>
        <v>0.0683741918687899</v>
      </c>
      <c r="O83" s="12">
        <f>'2015 pax'!O83/'2014 pax'!N83-1</f>
        <v>0.06346915953351506</v>
      </c>
      <c r="P83" s="12">
        <f>'2015 pax'!P83/'2014 pax'!O83-1</f>
        <v>-0.18768031146617536</v>
      </c>
    </row>
    <row r="84" spans="1:16" ht="12.75">
      <c r="A84" s="10" t="s">
        <v>125</v>
      </c>
      <c r="B84" s="10" t="s">
        <v>144</v>
      </c>
      <c r="C84" s="28" t="s">
        <v>145</v>
      </c>
      <c r="D84" s="16">
        <f>'2014 pax'!P84</f>
        <v>1355858</v>
      </c>
      <c r="E84" s="12">
        <f>'2015 pax'!E84/'2014 pax'!D84-1</f>
        <v>-0.020379110694972558</v>
      </c>
      <c r="F84" s="12">
        <f>'2015 pax'!F84/'2014 pax'!E84-1</f>
        <v>0.37213572590931077</v>
      </c>
      <c r="G84" s="12">
        <f>'2015 pax'!G84/'2014 pax'!F84-1</f>
        <v>0.43931319058222607</v>
      </c>
      <c r="H84" s="12">
        <f>'2015 pax'!H84/'2014 pax'!G84-1</f>
        <v>0.3543451888082263</v>
      </c>
      <c r="I84" s="12">
        <f>'2015 pax'!I84/'2014 pax'!H84-1</f>
        <v>0.19022519254811776</v>
      </c>
      <c r="J84" s="12">
        <f>'2015 pax'!J84/'2014 pax'!I84-1</f>
        <v>0.22594839071593853</v>
      </c>
      <c r="K84" s="12">
        <f>'2015 pax'!K84/'2014 pax'!J84-1</f>
        <v>0.22854181687094455</v>
      </c>
      <c r="L84" s="12">
        <f>'2015 pax'!L84/'2014 pax'!K84-1</f>
        <v>0.19075559199569558</v>
      </c>
      <c r="M84" s="12">
        <f>'2015 pax'!M84/'2014 pax'!L84-1</f>
        <v>0.09219141540700027</v>
      </c>
      <c r="N84" s="12">
        <f>'2015 pax'!N84/'2014 pax'!M84-1</f>
        <v>0.18528444390303322</v>
      </c>
      <c r="O84" s="12">
        <f>'2015 pax'!O84/'2014 pax'!N84-1</f>
        <v>0.22076660563392392</v>
      </c>
      <c r="P84" s="12">
        <f>'2015 pax'!P84/'2014 pax'!O84-1</f>
        <v>0.059542776686798415</v>
      </c>
    </row>
    <row r="85" spans="1:16" ht="12.75">
      <c r="A85" s="10" t="s">
        <v>125</v>
      </c>
      <c r="B85" s="10" t="s">
        <v>211</v>
      </c>
      <c r="C85" s="28" t="s">
        <v>212</v>
      </c>
      <c r="D85" s="16">
        <f>'2014 pax'!P85</f>
        <v>368005</v>
      </c>
      <c r="E85" s="12">
        <f>'2015 pax'!E85/'2014 pax'!D85-1</f>
        <v>0.16341100210231252</v>
      </c>
      <c r="F85" s="12">
        <f>'2015 pax'!F85/'2014 pax'!E85-1</f>
        <v>0.10246245330487147</v>
      </c>
      <c r="G85" s="12">
        <f>'2015 pax'!G85/'2014 pax'!F85-1</f>
        <v>0.13007770547728859</v>
      </c>
      <c r="H85" s="12">
        <f>'2015 pax'!H85/'2014 pax'!G85-1</f>
        <v>0.10892652123995417</v>
      </c>
      <c r="I85" s="12">
        <f>'2015 pax'!I85/'2014 pax'!H85-1</f>
        <v>0.20432692307692313</v>
      </c>
      <c r="J85" s="12">
        <f>'2015 pax'!J85/'2014 pax'!I85-1</f>
        <v>0.2964327583319377</v>
      </c>
      <c r="K85" s="12">
        <f>'2015 pax'!K85/'2014 pax'!J85-1</f>
        <v>0.17922666235237017</v>
      </c>
      <c r="L85" s="12">
        <f>'2015 pax'!L85/'2014 pax'!K85-1</f>
        <v>0.3630055215639456</v>
      </c>
      <c r="M85" s="12">
        <f>'2015 pax'!M85/'2014 pax'!L85-1</f>
        <v>0.27085990005169736</v>
      </c>
      <c r="N85" s="12">
        <f>'2015 pax'!N85/'2014 pax'!M85-1</f>
        <v>0.12748037116345468</v>
      </c>
      <c r="O85" s="12">
        <f>'2015 pax'!O85/'2014 pax'!N85-1</f>
        <v>0.01838673134458424</v>
      </c>
      <c r="P85" s="12">
        <f>'2015 pax'!P85/'2014 pax'!O85-1</f>
        <v>0.06172762060096604</v>
      </c>
    </row>
    <row r="86" spans="1:16" ht="12.75">
      <c r="A86" s="10" t="s">
        <v>125</v>
      </c>
      <c r="B86" s="10" t="s">
        <v>156</v>
      </c>
      <c r="C86" s="28" t="s">
        <v>157</v>
      </c>
      <c r="D86" s="16">
        <f>'2014 pax'!P86</f>
        <v>39752819</v>
      </c>
      <c r="E86" s="12">
        <f>'2015 pax'!E86/'2014 pax'!D86-1</f>
        <v>0.17487752962838043</v>
      </c>
      <c r="F86" s="12">
        <f>'2015 pax'!F86/'2014 pax'!E86-1</f>
        <v>0.14465957642621952</v>
      </c>
      <c r="G86" s="12">
        <f>'2015 pax'!G86/'2014 pax'!F86-1</f>
        <v>0.078369395136485</v>
      </c>
      <c r="H86" s="12">
        <f>'2015 pax'!H86/'2014 pax'!G86-1</f>
        <v>0.15232517053171812</v>
      </c>
      <c r="I86" s="12">
        <f>'2015 pax'!I86/'2014 pax'!H86-1</f>
        <v>0.1490597461612979</v>
      </c>
      <c r="J86" s="12">
        <f>'2015 pax'!J86/'2014 pax'!I86-1</f>
        <v>0.10292659895463885</v>
      </c>
      <c r="K86" s="12">
        <f>'2015 pax'!K86/'2014 pax'!J86-1</f>
        <v>0.2115063361035585</v>
      </c>
      <c r="L86" s="12">
        <f>'2015 pax'!L86/'2014 pax'!K86-1</f>
        <v>0.152966528259187</v>
      </c>
      <c r="M86" s="12">
        <f>'2015 pax'!M86/'2014 pax'!L86-1</f>
        <v>0.12843584265180596</v>
      </c>
      <c r="N86" s="12">
        <f>'2015 pax'!N86/'2014 pax'!M86-1</f>
        <v>0.16171653823483645</v>
      </c>
      <c r="O86" s="12">
        <f>'2015 pax'!O86/'2014 pax'!N86-1</f>
        <v>0.21924692855704242</v>
      </c>
      <c r="P86" s="12">
        <f>'2015 pax'!P86/'2014 pax'!O86-1</f>
        <v>0.20532180541936773</v>
      </c>
    </row>
    <row r="87" spans="1:16" ht="12.75">
      <c r="A87" s="10" t="s">
        <v>125</v>
      </c>
      <c r="B87" s="10" t="s">
        <v>213</v>
      </c>
      <c r="C87" s="28" t="s">
        <v>214</v>
      </c>
      <c r="D87" s="16">
        <f>'2014 pax'!P87</f>
        <v>306344</v>
      </c>
      <c r="E87" s="12">
        <f>'2015 pax'!E87/'2014 pax'!D87-1</f>
        <v>0.35694132274879253</v>
      </c>
      <c r="F87" s="12">
        <f>'2015 pax'!F87/'2014 pax'!E87-1</f>
        <v>0.22983503693958096</v>
      </c>
      <c r="G87" s="12">
        <f>'2015 pax'!G87/'2014 pax'!F87-1</f>
        <v>0.0376157407407407</v>
      </c>
      <c r="H87" s="12">
        <f>'2015 pax'!H87/'2014 pax'!G87-1</f>
        <v>-0.07021108088564443</v>
      </c>
      <c r="I87" s="12">
        <f>'2015 pax'!I87/'2014 pax'!H87-1</f>
        <v>0.057312546399406195</v>
      </c>
      <c r="J87" s="12">
        <f>'2015 pax'!J87/'2014 pax'!I87-1</f>
        <v>0.022283700306969356</v>
      </c>
      <c r="K87" s="12">
        <f>'2015 pax'!K87/'2014 pax'!J87-1</f>
        <v>0.03486924034869232</v>
      </c>
      <c r="L87" s="12">
        <f>'2015 pax'!L87/'2014 pax'!K87-1</f>
        <v>0.028988030467899994</v>
      </c>
      <c r="M87" s="12">
        <f>'2015 pax'!M87/'2014 pax'!L87-1</f>
        <v>-0.06402376139598198</v>
      </c>
      <c r="N87" s="12">
        <f>'2015 pax'!N87/'2014 pax'!M87-1</f>
        <v>-0.0669599556602466</v>
      </c>
      <c r="O87" s="12">
        <f>'2015 pax'!O87/'2014 pax'!N87-1</f>
        <v>0.11520248203788364</v>
      </c>
      <c r="P87" s="12">
        <f>'2015 pax'!P87/'2014 pax'!O87-1</f>
        <v>-0.07403375068045726</v>
      </c>
    </row>
    <row r="88" spans="1:16" ht="12.75">
      <c r="A88" s="39"/>
      <c r="B88" s="39"/>
      <c r="C88" s="40"/>
      <c r="D88" s="71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</row>
    <row r="89" spans="1:16" ht="12.75">
      <c r="A89" s="10" t="s">
        <v>125</v>
      </c>
      <c r="B89" s="10" t="s">
        <v>180</v>
      </c>
      <c r="C89" s="28" t="s">
        <v>181</v>
      </c>
      <c r="D89" s="16">
        <f>'2014 pax'!P89</f>
        <v>116421</v>
      </c>
      <c r="E89" s="12">
        <f>'2015 pax'!E89/'2014 pax'!D89-1</f>
        <v>0.3154151505127356</v>
      </c>
      <c r="F89" s="12">
        <f>'2015 pax'!F89/'2014 pax'!E89-1</f>
        <v>0.2946577629382303</v>
      </c>
      <c r="G89" s="12">
        <f>'2015 pax'!G89/'2014 pax'!F89-1</f>
        <v>0.3178807947019868</v>
      </c>
      <c r="H89" s="12">
        <f>'2015 pax'!H89/'2014 pax'!G89-1</f>
        <v>1.3321005917159763</v>
      </c>
      <c r="I89" s="12">
        <f>'2015 pax'!I89/'2014 pax'!H89-1</f>
        <v>12.503496503496503</v>
      </c>
      <c r="J89" s="12" t="e">
        <f>'2015 pax'!J89/'2014 pax'!I89-1</f>
        <v>#DIV/0!</v>
      </c>
      <c r="K89" s="12" t="e">
        <f>'2015 pax'!K89/'2014 pax'!J89-1</f>
        <v>#DIV/0!</v>
      </c>
      <c r="L89" s="12">
        <f>'2015 pax'!L89/'2014 pax'!K89-1</f>
        <v>2.2010027347310848</v>
      </c>
      <c r="M89" s="12">
        <f>'2015 pax'!M89/'2014 pax'!L89-1</f>
        <v>0.05405769749258571</v>
      </c>
      <c r="N89" s="12">
        <f>'2015 pax'!N89/'2014 pax'!M89-1</f>
        <v>0.018393808422957125</v>
      </c>
      <c r="O89" s="12">
        <f>'2015 pax'!O89/'2014 pax'!N89-1</f>
        <v>0.13106769846853195</v>
      </c>
      <c r="P89" s="12">
        <f>'2015 pax'!P89/'2014 pax'!O89-1</f>
        <v>-0.022635962763351336</v>
      </c>
    </row>
    <row r="90" spans="1:16" ht="12.75">
      <c r="A90" s="10" t="s">
        <v>125</v>
      </c>
      <c r="B90" s="10" t="s">
        <v>132</v>
      </c>
      <c r="C90" s="28" t="s">
        <v>133</v>
      </c>
      <c r="D90" s="16">
        <f>'2014 pax'!P90</f>
        <v>4528582</v>
      </c>
      <c r="E90" s="12">
        <f>'2015 pax'!E90/'2014 pax'!D90-1</f>
        <v>0.0922114110821799</v>
      </c>
      <c r="F90" s="12">
        <f>'2015 pax'!F90/'2014 pax'!E90-1</f>
        <v>0.11471073209715432</v>
      </c>
      <c r="G90" s="12">
        <f>'2015 pax'!G90/'2014 pax'!F90-1</f>
        <v>-0.1837162610267732</v>
      </c>
      <c r="H90" s="12">
        <f>'2015 pax'!H90/'2014 pax'!G90-1</f>
        <v>0.05603748295836963</v>
      </c>
      <c r="I90" s="12">
        <f>'2015 pax'!I90/'2014 pax'!H90-1</f>
        <v>0.040804511780441866</v>
      </c>
      <c r="J90" s="12">
        <f>'2015 pax'!J90/'2014 pax'!I90-1</f>
        <v>0.14715507195316957</v>
      </c>
      <c r="K90" s="12">
        <f>'2015 pax'!K90/'2014 pax'!J90-1</f>
        <v>0.4439527574634532</v>
      </c>
      <c r="L90" s="12">
        <f>'2015 pax'!L90/'2014 pax'!K90-1</f>
        <v>0.2837535309106951</v>
      </c>
      <c r="M90" s="12">
        <f>'2015 pax'!M90/'2014 pax'!L90-1</f>
        <v>0.24373655375058711</v>
      </c>
      <c r="N90" s="12">
        <f>'2015 pax'!N90/'2014 pax'!M90-1</f>
        <v>0.1390435632691871</v>
      </c>
      <c r="O90" s="12">
        <f>'2015 pax'!O90/'2014 pax'!N90-1</f>
        <v>0.12676418048844784</v>
      </c>
      <c r="P90" s="12">
        <f>'2015 pax'!P90/'2014 pax'!O90-1</f>
        <v>0.2017330861517801</v>
      </c>
    </row>
    <row r="91" spans="1:16" ht="12.75">
      <c r="A91" s="10" t="s">
        <v>125</v>
      </c>
      <c r="B91" s="10" t="s">
        <v>138</v>
      </c>
      <c r="C91" s="28" t="s">
        <v>139</v>
      </c>
      <c r="D91" s="16">
        <f>'2014 pax'!P91</f>
        <v>2170582</v>
      </c>
      <c r="E91" s="12">
        <f>'2015 pax'!E91/'2014 pax'!D91-1</f>
        <v>-0.015510387211886578</v>
      </c>
      <c r="F91" s="12">
        <f>'2015 pax'!F91/'2014 pax'!E91-1</f>
        <v>0.14785958479908845</v>
      </c>
      <c r="G91" s="12">
        <f>'2015 pax'!G91/'2014 pax'!F91-1</f>
        <v>0.26501639507154207</v>
      </c>
      <c r="H91" s="12">
        <f>'2015 pax'!H91/'2014 pax'!G91-1</f>
        <v>0.20218882305457786</v>
      </c>
      <c r="I91" s="12">
        <f>'2015 pax'!I91/'2014 pax'!H91-1</f>
        <v>0.24151433818335932</v>
      </c>
      <c r="J91" s="12">
        <f>'2015 pax'!J91/'2014 pax'!I91-1</f>
        <v>0.229454407553765</v>
      </c>
      <c r="K91" s="12">
        <f>'2015 pax'!K91/'2014 pax'!J91-1</f>
        <v>0.19296123586862524</v>
      </c>
      <c r="L91" s="12">
        <f>'2015 pax'!L91/'2014 pax'!K91-1</f>
        <v>0.46173132909512216</v>
      </c>
      <c r="M91" s="12">
        <f>'2015 pax'!M91/'2014 pax'!L91-1</f>
        <v>0.11828297691803691</v>
      </c>
      <c r="N91" s="12">
        <f>'2015 pax'!N91/'2014 pax'!M91-1</f>
        <v>0.16650475713570345</v>
      </c>
      <c r="O91" s="12">
        <f>'2015 pax'!O91/'2014 pax'!N91-1</f>
        <v>0.24726139903709998</v>
      </c>
      <c r="P91" s="12">
        <f>'2015 pax'!P91/'2014 pax'!O91-1</f>
        <v>0.2765398735468081</v>
      </c>
    </row>
    <row r="92" spans="1:16" ht="12.75">
      <c r="A92" s="10" t="s">
        <v>125</v>
      </c>
      <c r="B92" s="10" t="s">
        <v>162</v>
      </c>
      <c r="C92" s="28" t="s">
        <v>163</v>
      </c>
      <c r="D92" s="16">
        <f>'2014 pax'!P92</f>
        <v>9786914</v>
      </c>
      <c r="E92" s="12">
        <f>'2015 pax'!E92/'2014 pax'!D92-1</f>
        <v>0.3388596277095324</v>
      </c>
      <c r="F92" s="12">
        <f>'2015 pax'!F92/'2014 pax'!E92-1</f>
        <v>0.27944814075230284</v>
      </c>
      <c r="G92" s="12">
        <f>'2015 pax'!G92/'2014 pax'!F92-1</f>
        <v>0.24899643531604143</v>
      </c>
      <c r="H92" s="12">
        <f>'2015 pax'!H92/'2014 pax'!G92-1</f>
        <v>0.2906884668761709</v>
      </c>
      <c r="I92" s="12">
        <f>'2015 pax'!I92/'2014 pax'!H92-1</f>
        <v>0.25209025256816253</v>
      </c>
      <c r="J92" s="12">
        <f>'2015 pax'!J92/'2014 pax'!I92-1</f>
        <v>0.1738853634992532</v>
      </c>
      <c r="K92" s="12">
        <f>'2015 pax'!K92/'2014 pax'!J92-1</f>
        <v>0.259392658440307</v>
      </c>
      <c r="L92" s="12">
        <f>'2015 pax'!L92/'2014 pax'!K92-1</f>
        <v>0.11036357257845064</v>
      </c>
      <c r="M92" s="12">
        <f>'2015 pax'!M92/'2014 pax'!L92-1</f>
        <v>0.0842661284725974</v>
      </c>
      <c r="N92" s="12">
        <f>'2015 pax'!N92/'2014 pax'!M92-1</f>
        <v>0.23514031457973683</v>
      </c>
      <c r="O92" s="12">
        <f>'2015 pax'!O92/'2014 pax'!N92-1</f>
        <v>0.22643369887138687</v>
      </c>
      <c r="P92" s="12">
        <f>'2015 pax'!P92/'2014 pax'!O92-1</f>
        <v>0.1760286949062273</v>
      </c>
    </row>
    <row r="93" spans="1:16" ht="12.75">
      <c r="A93" s="10" t="s">
        <v>125</v>
      </c>
      <c r="B93" s="10" t="s">
        <v>194</v>
      </c>
      <c r="C93" s="28" t="s">
        <v>195</v>
      </c>
      <c r="D93" s="16">
        <f>'2014 pax'!P93</f>
        <v>601895</v>
      </c>
      <c r="E93" s="12">
        <f>'2015 pax'!E93/'2014 pax'!D93-1</f>
        <v>0.04534114758642538</v>
      </c>
      <c r="F93" s="12">
        <f>'2015 pax'!F93/'2014 pax'!E93-1</f>
        <v>0.0401361570114398</v>
      </c>
      <c r="G93" s="12">
        <f>'2015 pax'!G93/'2014 pax'!F93-1</f>
        <v>0.02691834523787673</v>
      </c>
      <c r="H93" s="12">
        <f>'2015 pax'!H93/'2014 pax'!G93-1</f>
        <v>0.11271999156918544</v>
      </c>
      <c r="I93" s="12">
        <f>'2015 pax'!I93/'2014 pax'!H93-1</f>
        <v>0.06776478162893018</v>
      </c>
      <c r="J93" s="12">
        <f>'2015 pax'!J93/'2014 pax'!I93-1</f>
        <v>0.0988341924101428</v>
      </c>
      <c r="K93" s="12">
        <f>'2015 pax'!K93/'2014 pax'!J93-1</f>
        <v>0.2753183621746267</v>
      </c>
      <c r="L93" s="12">
        <f>'2015 pax'!L93/'2014 pax'!K93-1</f>
        <v>0.5061987214328234</v>
      </c>
      <c r="M93" s="12">
        <f>'2015 pax'!M93/'2014 pax'!L93-1</f>
        <v>0.17501887230706692</v>
      </c>
      <c r="N93" s="12">
        <f>'2015 pax'!N93/'2014 pax'!M93-1</f>
        <v>0.2740832566881273</v>
      </c>
      <c r="O93" s="12">
        <f>'2015 pax'!O93/'2014 pax'!N93-1</f>
        <v>0.2678454611921346</v>
      </c>
      <c r="P93" s="12">
        <f>'2015 pax'!P93/'2014 pax'!O93-1</f>
        <v>0.4739230879316336</v>
      </c>
    </row>
    <row r="94" spans="1:16" ht="12.75">
      <c r="A94" s="10" t="s">
        <v>125</v>
      </c>
      <c r="B94" s="10" t="s">
        <v>184</v>
      </c>
      <c r="C94" s="28" t="s">
        <v>185</v>
      </c>
      <c r="D94" s="16">
        <f>'2014 pax'!P94</f>
        <v>1268858</v>
      </c>
      <c r="E94" s="12">
        <f>'2015 pax'!E94/'2014 pax'!D94-1</f>
        <v>0.23417638314439704</v>
      </c>
      <c r="F94" s="12">
        <f>'2015 pax'!F94/'2014 pax'!E94-1</f>
        <v>0.2982703731661689</v>
      </c>
      <c r="G94" s="12">
        <f>'2015 pax'!G94/'2014 pax'!F94-1</f>
        <v>0.36415527540976633</v>
      </c>
      <c r="H94" s="12">
        <f>'2015 pax'!H94/'2014 pax'!G94-1</f>
        <v>0.5010341426162217</v>
      </c>
      <c r="I94" s="12">
        <f>'2015 pax'!I94/'2014 pax'!H94-1</f>
        <v>0.3273232006492788</v>
      </c>
      <c r="J94" s="12">
        <f>'2015 pax'!J94/'2014 pax'!I94-1</f>
        <v>0.26794177703677335</v>
      </c>
      <c r="K94" s="12">
        <f>'2015 pax'!K94/'2014 pax'!J94-1</f>
        <v>0.4003246502280282</v>
      </c>
      <c r="L94" s="12">
        <f>'2015 pax'!L94/'2014 pax'!K94-1</f>
        <v>0.24255229427113068</v>
      </c>
      <c r="M94" s="12">
        <f>'2015 pax'!M94/'2014 pax'!L94-1</f>
        <v>0.17719110273003902</v>
      </c>
      <c r="N94" s="12">
        <f>'2015 pax'!N94/'2014 pax'!M94-1</f>
        <v>0.17566705287726903</v>
      </c>
      <c r="O94" s="12">
        <f>'2015 pax'!O94/'2014 pax'!N94-1</f>
        <v>0.2603828096785843</v>
      </c>
      <c r="P94" s="12">
        <f>'2015 pax'!P94/'2014 pax'!O94-1</f>
        <v>0.23128157834582663</v>
      </c>
    </row>
    <row r="95" spans="1:16" ht="12.75">
      <c r="A95" s="39"/>
      <c r="B95" s="39"/>
      <c r="C95" s="40"/>
      <c r="D95" s="71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1:16" ht="12.75">
      <c r="A96" s="10" t="s">
        <v>125</v>
      </c>
      <c r="B96" s="10" t="s">
        <v>142</v>
      </c>
      <c r="C96" s="28" t="s">
        <v>143</v>
      </c>
      <c r="D96" s="16">
        <f>'2014 pax'!P96</f>
        <v>2076761</v>
      </c>
      <c r="E96" s="12">
        <f>'2015 pax'!E96/'2014 pax'!D96-1</f>
        <v>0.20544581437644505</v>
      </c>
      <c r="F96" s="12">
        <f>'2015 pax'!F96/'2014 pax'!E96-1</f>
        <v>0.19272007102369737</v>
      </c>
      <c r="G96" s="12">
        <f>'2015 pax'!G96/'2014 pax'!F96-1</f>
        <v>0.24707417550265665</v>
      </c>
      <c r="H96" s="12">
        <f>'2015 pax'!H96/'2014 pax'!G96-1</f>
        <v>0.2900561210854935</v>
      </c>
      <c r="I96" s="12">
        <f>'2015 pax'!I96/'2014 pax'!H96-1</f>
        <v>0.3222118937236722</v>
      </c>
      <c r="J96" s="12">
        <f>'2015 pax'!J96/'2014 pax'!I96-1</f>
        <v>0.2805261243642565</v>
      </c>
      <c r="K96" s="12">
        <f>'2015 pax'!K96/'2014 pax'!J96-1</f>
        <v>0.4312406774291484</v>
      </c>
      <c r="L96" s="12">
        <f>'2015 pax'!L96/'2014 pax'!K96-1</f>
        <v>0.3903265098126949</v>
      </c>
      <c r="M96" s="12">
        <f>'2015 pax'!M96/'2014 pax'!L96-1</f>
        <v>0.43197099087556046</v>
      </c>
      <c r="N96" s="12">
        <f>'2015 pax'!N96/'2014 pax'!M96-1</f>
        <v>0.23904496427196986</v>
      </c>
      <c r="O96" s="12">
        <f>'2015 pax'!O96/'2014 pax'!N96-1</f>
        <v>0.45677334601707775</v>
      </c>
      <c r="P96" s="12">
        <f>'2015 pax'!P96/'2014 pax'!O96-1</f>
        <v>0.3201971375327537</v>
      </c>
    </row>
    <row r="97" spans="1:16" ht="12.75">
      <c r="A97" s="10" t="s">
        <v>125</v>
      </c>
      <c r="B97" s="10" t="s">
        <v>186</v>
      </c>
      <c r="C97" s="28" t="s">
        <v>187</v>
      </c>
      <c r="D97" s="16">
        <f>'2014 pax'!P97</f>
        <v>915580</v>
      </c>
      <c r="E97" s="12">
        <f>'2015 pax'!E97/'2014 pax'!D97-1</f>
        <v>0.23436458091028922</v>
      </c>
      <c r="F97" s="12">
        <f>'2015 pax'!F97/'2014 pax'!E97-1</f>
        <v>0.1665319435581083</v>
      </c>
      <c r="G97" s="12">
        <f>'2015 pax'!G97/'2014 pax'!F97-1</f>
        <v>0.12125075967920673</v>
      </c>
      <c r="H97" s="12">
        <f>'2015 pax'!H97/'2014 pax'!G97-1</f>
        <v>0.1724804509684097</v>
      </c>
      <c r="I97" s="12">
        <f>'2015 pax'!I97/'2014 pax'!H97-1</f>
        <v>0.3333655105840172</v>
      </c>
      <c r="J97" s="12">
        <f>'2015 pax'!J97/'2014 pax'!I97-1</f>
        <v>0.0763392167961714</v>
      </c>
      <c r="K97" s="12">
        <f>'2015 pax'!K97/'2014 pax'!J97-1</f>
        <v>0.21961006794061078</v>
      </c>
      <c r="L97" s="12">
        <f>'2015 pax'!L97/'2014 pax'!K97-1</f>
        <v>0.08425025248498375</v>
      </c>
      <c r="M97" s="12">
        <f>'2015 pax'!M97/'2014 pax'!L97-1</f>
        <v>0.2906434844954293</v>
      </c>
      <c r="N97" s="12">
        <f>'2015 pax'!N97/'2014 pax'!M97-1</f>
        <v>0.1527105232077477</v>
      </c>
      <c r="O97" s="12">
        <f>'2015 pax'!O97/'2014 pax'!N97-1</f>
        <v>0.20596320575174465</v>
      </c>
      <c r="P97" s="12">
        <f>'2015 pax'!P97/'2014 pax'!O97-1</f>
        <v>0.15443399595286267</v>
      </c>
    </row>
    <row r="98" spans="1:16" ht="12.75">
      <c r="A98" s="10" t="s">
        <v>125</v>
      </c>
      <c r="B98" s="10" t="s">
        <v>209</v>
      </c>
      <c r="C98" s="28" t="s">
        <v>210</v>
      </c>
      <c r="D98" s="16">
        <f>'2014 pax'!P98</f>
        <v>308982</v>
      </c>
      <c r="E98" s="12">
        <f>'2015 pax'!E98/'2014 pax'!D98-1</f>
        <v>-0.10344246833737536</v>
      </c>
      <c r="F98" s="12">
        <f>'2015 pax'!F98/'2014 pax'!E98-1</f>
        <v>-0.15997682976693473</v>
      </c>
      <c r="G98" s="12">
        <f>'2015 pax'!G98/'2014 pax'!F98-1</f>
        <v>-0.17206761140515625</v>
      </c>
      <c r="H98" s="12">
        <f>'2015 pax'!H98/'2014 pax'!G98-1</f>
        <v>-0.06445069956122196</v>
      </c>
      <c r="I98" s="12">
        <f>'2015 pax'!I98/'2014 pax'!H98-1</f>
        <v>-0.029618082618862007</v>
      </c>
      <c r="J98" s="12">
        <f>'2015 pax'!J98/'2014 pax'!I98-1</f>
        <v>-0.0655723798617297</v>
      </c>
      <c r="K98" s="12">
        <f>'2015 pax'!K98/'2014 pax'!J98-1</f>
        <v>0.07006766381766383</v>
      </c>
      <c r="L98" s="12">
        <f>'2015 pax'!L98/'2014 pax'!K98-1</f>
        <v>0.12795689504117758</v>
      </c>
      <c r="M98" s="12">
        <f>'2015 pax'!M98/'2014 pax'!L98-1</f>
        <v>0.02847606573999739</v>
      </c>
      <c r="N98" s="12">
        <f>'2015 pax'!N98/'2014 pax'!M98-1</f>
        <v>-0.0026721636891128275</v>
      </c>
      <c r="O98" s="12">
        <f>'2015 pax'!O98/'2014 pax'!N98-1</f>
        <v>-0.01573025251194826</v>
      </c>
      <c r="P98" s="12">
        <f>'2015 pax'!P98/'2014 pax'!O98-1</f>
        <v>0.036131101085051576</v>
      </c>
    </row>
    <row r="99" spans="1:16" ht="12.75">
      <c r="A99" s="39"/>
      <c r="B99" s="39"/>
      <c r="C99" s="40"/>
      <c r="D99" s="71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1:16" ht="12.75">
      <c r="A100" s="39"/>
      <c r="B100" s="39"/>
      <c r="C100" s="40"/>
      <c r="D100" s="71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1:16" ht="12.75">
      <c r="A101" s="10" t="s">
        <v>125</v>
      </c>
      <c r="B101" s="10" t="s">
        <v>164</v>
      </c>
      <c r="C101" s="28" t="s">
        <v>165</v>
      </c>
      <c r="D101" s="16">
        <f>'2014 pax'!P101</f>
        <v>6067265</v>
      </c>
      <c r="E101" s="12">
        <f>'2015 pax'!E101/'2014 pax'!D101-1</f>
        <v>0.2623652351011039</v>
      </c>
      <c r="F101" s="12">
        <f>'2015 pax'!F101/'2014 pax'!E101-1</f>
        <v>0.20197364306025345</v>
      </c>
      <c r="G101" s="12">
        <f>'2015 pax'!G101/'2014 pax'!F101-1</f>
        <v>0.24152937373813077</v>
      </c>
      <c r="H101" s="12">
        <f>'2015 pax'!H101/'2014 pax'!G101-1</f>
        <v>0.1908797130305615</v>
      </c>
      <c r="I101" s="12">
        <f>'2015 pax'!I101/'2014 pax'!H101-1</f>
        <v>0.20750676002363777</v>
      </c>
      <c r="J101" s="12">
        <f>'2015 pax'!J101/'2014 pax'!I101-1</f>
        <v>0.2427541519511982</v>
      </c>
      <c r="K101" s="12">
        <f>'2015 pax'!K101/'2014 pax'!J101-1</f>
        <v>0.36440469671031916</v>
      </c>
      <c r="L101" s="12">
        <f>'2015 pax'!L101/'2014 pax'!K101-1</f>
        <v>0.21059476544461342</v>
      </c>
      <c r="M101" s="12">
        <f>'2015 pax'!M101/'2014 pax'!L101-1</f>
        <v>0.11761735576511168</v>
      </c>
      <c r="N101" s="12">
        <f>'2015 pax'!N101/'2014 pax'!M101-1</f>
        <v>0.0991093291117704</v>
      </c>
      <c r="O101" s="12">
        <f>'2015 pax'!O101/'2014 pax'!N101-1</f>
        <v>0.10011019081375916</v>
      </c>
      <c r="P101" s="12">
        <f>'2015 pax'!P101/'2014 pax'!O101-1</f>
        <v>0.401804309246363</v>
      </c>
    </row>
    <row r="102" spans="1:16" ht="12.75">
      <c r="A102" s="10" t="s">
        <v>125</v>
      </c>
      <c r="B102" s="10" t="s">
        <v>128</v>
      </c>
      <c r="C102" s="28" t="s">
        <v>129</v>
      </c>
      <c r="D102" s="16">
        <f>'2014 pax'!P102</f>
        <v>10735531</v>
      </c>
      <c r="E102" s="12">
        <f>'2015 pax'!E102/'2014 pax'!D102-1</f>
        <v>0.03316013206377533</v>
      </c>
      <c r="F102" s="12">
        <f>'2015 pax'!F102/'2014 pax'!E102-1</f>
        <v>0.026690427790986737</v>
      </c>
      <c r="G102" s="12">
        <f>'2015 pax'!G102/'2014 pax'!F102-1</f>
        <v>0.1777065509565252</v>
      </c>
      <c r="H102" s="12">
        <f>'2015 pax'!H102/'2014 pax'!G102-1</f>
        <v>0.181586471653866</v>
      </c>
      <c r="I102" s="12">
        <f>'2015 pax'!I102/'2014 pax'!H102-1</f>
        <v>0.19462650107476565</v>
      </c>
      <c r="J102" s="12">
        <f>'2015 pax'!J102/'2014 pax'!I102-1</f>
        <v>0.13190670085408351</v>
      </c>
      <c r="K102" s="12">
        <f>'2015 pax'!K102/'2014 pax'!J102-1</f>
        <v>0.23421137914970336</v>
      </c>
      <c r="L102" s="12">
        <f>'2015 pax'!L102/'2014 pax'!K102-1</f>
        <v>0.12383910730869885</v>
      </c>
      <c r="M102" s="12">
        <f>'2015 pax'!M102/'2014 pax'!L102-1</f>
        <v>0.036962675086501084</v>
      </c>
      <c r="N102" s="12">
        <f>'2015 pax'!N102/'2014 pax'!M102-1</f>
        <v>0.021440616718862993</v>
      </c>
      <c r="O102" s="12">
        <f>'2015 pax'!O102/'2014 pax'!N102-1</f>
        <v>0.1726012270208559</v>
      </c>
      <c r="P102" s="12">
        <f>'2015 pax'!P102/'2014 pax'!O102-1</f>
        <v>0.17225234882401153</v>
      </c>
    </row>
    <row r="103" spans="1:16" ht="12.75">
      <c r="A103" s="10" t="s">
        <v>125</v>
      </c>
      <c r="B103" s="10" t="s">
        <v>136</v>
      </c>
      <c r="C103" s="28" t="s">
        <v>137</v>
      </c>
      <c r="D103" s="16">
        <f>'2014 pax'!P103</f>
        <v>2512498</v>
      </c>
      <c r="E103" s="12">
        <f>'2015 pax'!E103/'2014 pax'!D103-1</f>
        <v>0.1245390817169465</v>
      </c>
      <c r="F103" s="12">
        <f>'2015 pax'!F103/'2014 pax'!E103-1</f>
        <v>0.12430447969626224</v>
      </c>
      <c r="G103" s="12">
        <f>'2015 pax'!G103/'2014 pax'!F103-1</f>
        <v>0.10273630886134244</v>
      </c>
      <c r="H103" s="12">
        <f>'2015 pax'!H103/'2014 pax'!G103-1</f>
        <v>0.13653075175051277</v>
      </c>
      <c r="I103" s="12">
        <f>'2015 pax'!I103/'2014 pax'!H103-1</f>
        <v>-0.10316075676900416</v>
      </c>
      <c r="J103" s="12">
        <f>'2015 pax'!J103/'2014 pax'!I103-1</f>
        <v>-0.19564453310534813</v>
      </c>
      <c r="K103" s="12">
        <f>'2015 pax'!K103/'2014 pax'!J103-1</f>
        <v>-0.09105104922404572</v>
      </c>
      <c r="L103" s="12">
        <f>'2015 pax'!L103/'2014 pax'!K103-1</f>
        <v>-0.13353943009764302</v>
      </c>
      <c r="M103" s="12">
        <f>'2015 pax'!M103/'2014 pax'!L103-1</f>
        <v>-0.12163103466752401</v>
      </c>
      <c r="N103" s="12">
        <f>'2015 pax'!N103/'2014 pax'!M103-1</f>
        <v>-0.14589233767605292</v>
      </c>
      <c r="O103" s="12">
        <f>'2015 pax'!O103/'2014 pax'!N103-1</f>
        <v>-0.050270482830451324</v>
      </c>
      <c r="P103" s="12">
        <f>'2015 pax'!P103/'2014 pax'!O103-1</f>
        <v>-0.08493421459015382</v>
      </c>
    </row>
    <row r="104" spans="1:16" ht="12.75">
      <c r="A104" s="10" t="s">
        <v>125</v>
      </c>
      <c r="B104" s="10" t="s">
        <v>204</v>
      </c>
      <c r="C104" s="28" t="s">
        <v>205</v>
      </c>
      <c r="D104" s="16">
        <f>'2014 pax'!P104</f>
        <v>394005</v>
      </c>
      <c r="E104" s="12">
        <f>'2015 pax'!E104/'2014 pax'!D104-1</f>
        <v>0.2177703178298771</v>
      </c>
      <c r="F104" s="12">
        <f>'2015 pax'!F104/'2014 pax'!E104-1</f>
        <v>0.17846765560483258</v>
      </c>
      <c r="G104" s="12">
        <f>'2015 pax'!G104/'2014 pax'!F104-1</f>
        <v>0.07153483232031288</v>
      </c>
      <c r="H104" s="12">
        <f>'2015 pax'!H104/'2014 pax'!G104-1</f>
        <v>0.011041737151293418</v>
      </c>
      <c r="I104" s="12">
        <f>'2015 pax'!I104/'2014 pax'!H104-1</f>
        <v>-0.038232947746310364</v>
      </c>
      <c r="J104" s="12">
        <f>'2015 pax'!J104/'2014 pax'!I104-1</f>
        <v>-0.14298627809014153</v>
      </c>
      <c r="K104" s="12">
        <f>'2015 pax'!K104/'2014 pax'!J104-1</f>
        <v>-0.09431629215878568</v>
      </c>
      <c r="L104" s="12">
        <f>'2015 pax'!L104/'2014 pax'!K104-1</f>
        <v>-0.03813460913186861</v>
      </c>
      <c r="M104" s="12">
        <f>'2015 pax'!M104/'2014 pax'!L104-1</f>
        <v>0.056583129265878274</v>
      </c>
      <c r="N104" s="12">
        <f>'2015 pax'!N104/'2014 pax'!M104-1</f>
        <v>0.1576534211145073</v>
      </c>
      <c r="O104" s="12">
        <f>'2015 pax'!O104/'2014 pax'!N104-1</f>
        <v>0.31876288659793817</v>
      </c>
      <c r="P104" s="12">
        <f>'2015 pax'!P104/'2014 pax'!O104-1</f>
        <v>0.01403724359580294</v>
      </c>
    </row>
    <row r="105" spans="1:16" ht="12.75">
      <c r="A105" s="39"/>
      <c r="B105" s="39"/>
      <c r="C105" s="40"/>
      <c r="D105" s="71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1:16" ht="12.75">
      <c r="A106" s="10" t="s">
        <v>125</v>
      </c>
      <c r="B106" s="10" t="s">
        <v>215</v>
      </c>
      <c r="C106" s="28" t="s">
        <v>216</v>
      </c>
      <c r="D106" s="16">
        <f>'2014 pax'!P106</f>
        <v>2468086</v>
      </c>
      <c r="E106" s="12">
        <f>'2015 pax'!E106/'2014 pax'!D106-1</f>
        <v>0.1827564932718977</v>
      </c>
      <c r="F106" s="12">
        <f>'2015 pax'!F106/'2014 pax'!E106-1</f>
        <v>0.11270587020496681</v>
      </c>
      <c r="G106" s="12">
        <f>'2015 pax'!G106/'2014 pax'!F106-1</f>
        <v>0.09119693534516449</v>
      </c>
      <c r="H106" s="12">
        <f>'2015 pax'!H106/'2014 pax'!G106-1</f>
        <v>0.25112879513218545</v>
      </c>
      <c r="I106" s="12">
        <f>'2015 pax'!I106/'2014 pax'!H106-1</f>
        <v>0.23371897009583198</v>
      </c>
      <c r="J106" s="12">
        <f>'2015 pax'!J106/'2014 pax'!I106-1</f>
        <v>0.22166718973393307</v>
      </c>
      <c r="K106" s="12">
        <f>'2015 pax'!K106/'2014 pax'!J106-1</f>
        <v>0.3693127461826655</v>
      </c>
      <c r="L106" s="12">
        <f>'2015 pax'!L106/'2014 pax'!K106-1</f>
        <v>0.3025082083742341</v>
      </c>
      <c r="M106" s="12">
        <f>'2015 pax'!M106/'2014 pax'!L106-1</f>
        <v>0.23393005476440365</v>
      </c>
      <c r="N106" s="12">
        <f>'2015 pax'!N106/'2014 pax'!M106-1</f>
        <v>0.20050737657774942</v>
      </c>
      <c r="O106" s="12">
        <f>'2015 pax'!O106/'2014 pax'!N106-1</f>
        <v>0.3438968783732108</v>
      </c>
      <c r="P106" s="12">
        <f>'2015 pax'!P106/'2014 pax'!O106-1</f>
        <v>0.27115320206596283</v>
      </c>
    </row>
    <row r="107" spans="1:16" ht="12.75">
      <c r="A107" s="10" t="s">
        <v>125</v>
      </c>
      <c r="B107" s="10" t="s">
        <v>178</v>
      </c>
      <c r="C107" s="28" t="s">
        <v>179</v>
      </c>
      <c r="D107" s="16">
        <f>'2014 pax'!P107</f>
        <v>714521</v>
      </c>
      <c r="E107" s="12">
        <f>'2015 pax'!E107/'2014 pax'!D107-1</f>
        <v>-0.1355003053821746</v>
      </c>
      <c r="F107" s="12">
        <f>'2015 pax'!F107/'2014 pax'!E107-1</f>
        <v>-0.12899533772070082</v>
      </c>
      <c r="G107" s="12">
        <f>'2015 pax'!G107/'2014 pax'!F107-1</f>
        <v>-0.11884583676834293</v>
      </c>
      <c r="H107" s="12">
        <f>'2015 pax'!H107/'2014 pax'!G107-1</f>
        <v>-0.0568256687310581</v>
      </c>
      <c r="I107" s="12">
        <f>'2015 pax'!I107/'2014 pax'!H107-1</f>
        <v>0.13245544696751943</v>
      </c>
      <c r="J107" s="12">
        <f>'2015 pax'!J107/'2014 pax'!I107-1</f>
        <v>0.060885440438156024</v>
      </c>
      <c r="K107" s="12">
        <f>'2015 pax'!K107/'2014 pax'!J107-1</f>
        <v>0.16460028638284507</v>
      </c>
      <c r="L107" s="12">
        <f>'2015 pax'!L107/'2014 pax'!K107-1</f>
        <v>0.03017737151159272</v>
      </c>
      <c r="M107" s="12">
        <f>'2015 pax'!M107/'2014 pax'!L107-1</f>
        <v>0.10226096519601491</v>
      </c>
      <c r="N107" s="12">
        <f>'2015 pax'!N107/'2014 pax'!M107-1</f>
        <v>0.13993544987485174</v>
      </c>
      <c r="O107" s="12">
        <f>'2015 pax'!O107/'2014 pax'!N107-1</f>
        <v>0.3284033192646112</v>
      </c>
      <c r="P107" s="12">
        <f>'2015 pax'!P107/'2014 pax'!O107-1</f>
        <v>0.3112582781456954</v>
      </c>
    </row>
    <row r="108" spans="1:16" ht="12.75">
      <c r="A108" s="10" t="s">
        <v>125</v>
      </c>
      <c r="B108" s="10" t="s">
        <v>146</v>
      </c>
      <c r="C108" s="28" t="s">
        <v>147</v>
      </c>
      <c r="D108" s="16">
        <f>'2014 pax'!P108</f>
        <v>1302561</v>
      </c>
      <c r="E108" s="12">
        <f>'2015 pax'!E108/'2014 pax'!D108-1</f>
        <v>-0.034396459368798205</v>
      </c>
      <c r="F108" s="12">
        <f>'2015 pax'!F108/'2014 pax'!E108-1</f>
        <v>0.0027454515653171363</v>
      </c>
      <c r="G108" s="12">
        <f>'2015 pax'!G108/'2014 pax'!F108-1</f>
        <v>0.08029490879817791</v>
      </c>
      <c r="H108" s="12">
        <f>'2015 pax'!H108/'2014 pax'!G108-1</f>
        <v>0.20351124638111506</v>
      </c>
      <c r="I108" s="12">
        <f>'2015 pax'!I108/'2014 pax'!H108-1</f>
        <v>0.1784967421924959</v>
      </c>
      <c r="J108" s="12">
        <f>'2015 pax'!J108/'2014 pax'!I108-1</f>
        <v>0.19822128572377729</v>
      </c>
      <c r="K108" s="12">
        <f>'2015 pax'!K108/'2014 pax'!J108-1</f>
        <v>0.28040285683494814</v>
      </c>
      <c r="L108" s="12">
        <f>'2015 pax'!L108/'2014 pax'!K108-1</f>
        <v>0.13752822142319587</v>
      </c>
      <c r="M108" s="12">
        <f>'2015 pax'!M108/'2014 pax'!L108-1</f>
        <v>0.1542971266589357</v>
      </c>
      <c r="N108" s="12">
        <f>'2015 pax'!N108/'2014 pax'!M108-1</f>
        <v>0.34442564888724436</v>
      </c>
      <c r="O108" s="12">
        <f>'2015 pax'!O108/'2014 pax'!N108-1</f>
        <v>0.3323852244220422</v>
      </c>
      <c r="P108" s="12">
        <f>'2015 pax'!P108/'2014 pax'!O108-1</f>
        <v>0.4879608453023512</v>
      </c>
    </row>
    <row r="109" spans="1:16" ht="12.75">
      <c r="A109" s="10" t="s">
        <v>125</v>
      </c>
      <c r="B109" s="10" t="s">
        <v>158</v>
      </c>
      <c r="C109" s="28" t="s">
        <v>159</v>
      </c>
      <c r="D109" s="16">
        <f>'2014 pax'!P109</f>
        <v>34993738</v>
      </c>
      <c r="E109" s="12">
        <f>'2015 pax'!E109/'2014 pax'!D109-1</f>
        <v>0.20086945637177056</v>
      </c>
      <c r="F109" s="12">
        <f>'2015 pax'!F109/'2014 pax'!E109-1</f>
        <v>0.2025651762238343</v>
      </c>
      <c r="G109" s="12">
        <f>'2015 pax'!G109/'2014 pax'!F109-1</f>
        <v>0.19475384789704342</v>
      </c>
      <c r="H109" s="12">
        <f>'2015 pax'!H109/'2014 pax'!G109-1</f>
        <v>0.2065825203043652</v>
      </c>
      <c r="I109" s="12">
        <f>'2015 pax'!I109/'2014 pax'!H109-1</f>
        <v>0.15167546262466147</v>
      </c>
      <c r="J109" s="12">
        <f>'2015 pax'!J109/'2014 pax'!I109-1</f>
        <v>0.11809833891550192</v>
      </c>
      <c r="K109" s="12">
        <f>'2015 pax'!K109/'2014 pax'!J109-1</f>
        <v>0.21761850415125994</v>
      </c>
      <c r="L109" s="12">
        <f>'2015 pax'!L109/'2014 pax'!K109-1</f>
        <v>0.13895339351332603</v>
      </c>
      <c r="M109" s="12">
        <f>'2015 pax'!M109/'2014 pax'!L109-1</f>
        <v>0.12384993244795162</v>
      </c>
      <c r="N109" s="12">
        <f>'2015 pax'!N109/'2014 pax'!M109-1</f>
        <v>0.08755002781106658</v>
      </c>
      <c r="O109" s="12">
        <f>'2015 pax'!O109/'2014 pax'!N109-1</f>
        <v>0.1828591416371328</v>
      </c>
      <c r="P109" s="12">
        <f>'2015 pax'!P109/'2014 pax'!O109-1</f>
        <v>0.13115983903920525</v>
      </c>
    </row>
    <row r="110" spans="1:16" ht="12.75">
      <c r="A110" s="10" t="s">
        <v>125</v>
      </c>
      <c r="B110" s="10" t="s">
        <v>166</v>
      </c>
      <c r="C110" s="28" t="s">
        <v>167</v>
      </c>
      <c r="D110" s="16">
        <f>'2014 pax'!P110</f>
        <v>1327368</v>
      </c>
      <c r="E110" s="12">
        <f>'2015 pax'!E110/'2014 pax'!D110-1</f>
        <v>0.26473542528827987</v>
      </c>
      <c r="F110" s="12">
        <f>'2015 pax'!F110/'2014 pax'!E110-1</f>
        <v>0.26303630717655024</v>
      </c>
      <c r="G110" s="12">
        <f>'2015 pax'!G110/'2014 pax'!F110-1</f>
        <v>0.25504407661438244</v>
      </c>
      <c r="H110" s="12">
        <f>'2015 pax'!H110/'2014 pax'!G110-1</f>
        <v>0.293334205962237</v>
      </c>
      <c r="I110" s="12">
        <f>'2015 pax'!I110/'2014 pax'!H110-1</f>
        <v>0.11240634780134662</v>
      </c>
      <c r="J110" s="12">
        <f>'2015 pax'!J110/'2014 pax'!I110-1</f>
        <v>0.04366785169350407</v>
      </c>
      <c r="K110" s="12">
        <f>'2015 pax'!K110/'2014 pax'!J110-1</f>
        <v>0.226020202020202</v>
      </c>
      <c r="L110" s="12">
        <f>'2015 pax'!L110/'2014 pax'!K110-1</f>
        <v>0.009228180862250301</v>
      </c>
      <c r="M110" s="12">
        <f>'2015 pax'!M110/'2014 pax'!L110-1</f>
        <v>0.0570045167753388</v>
      </c>
      <c r="N110" s="12">
        <f>'2015 pax'!N110/'2014 pax'!M110-1</f>
        <v>0.09185404253468454</v>
      </c>
      <c r="O110" s="12">
        <f>'2015 pax'!O110/'2014 pax'!N110-1</f>
        <v>0.2317141410642436</v>
      </c>
      <c r="P110" s="12">
        <f>'2015 pax'!P110/'2014 pax'!O110-1</f>
        <v>0.14126574220756205</v>
      </c>
    </row>
    <row r="111" spans="1:16" ht="12.75">
      <c r="A111" s="10" t="s">
        <v>125</v>
      </c>
      <c r="B111" s="10" t="s">
        <v>172</v>
      </c>
      <c r="C111" s="28" t="s">
        <v>173</v>
      </c>
      <c r="D111" s="16">
        <f>'2014 pax'!P111</f>
        <v>1154685</v>
      </c>
      <c r="E111" s="12">
        <f>'2015 pax'!E111/'2014 pax'!D111-1</f>
        <v>0.15441511938173114</v>
      </c>
      <c r="F111" s="12">
        <f>'2015 pax'!F111/'2014 pax'!E111-1</f>
        <v>0.12134468722219616</v>
      </c>
      <c r="G111" s="12">
        <f>'2015 pax'!G111/'2014 pax'!F111-1</f>
        <v>0.16789320378356676</v>
      </c>
      <c r="H111" s="12">
        <f>'2015 pax'!H111/'2014 pax'!G111-1</f>
        <v>0.4180742963690325</v>
      </c>
      <c r="I111" s="12">
        <f>'2015 pax'!I111/'2014 pax'!H111-1</f>
        <v>0.2611737271667314</v>
      </c>
      <c r="J111" s="12">
        <f>'2015 pax'!J111/'2014 pax'!I111-1</f>
        <v>0.17397105522989476</v>
      </c>
      <c r="K111" s="12">
        <f>'2015 pax'!K111/'2014 pax'!J111-1</f>
        <v>0.36841033336906426</v>
      </c>
      <c r="L111" s="12">
        <f>'2015 pax'!L111/'2014 pax'!K111-1</f>
        <v>0.30819351171554277</v>
      </c>
      <c r="M111" s="12">
        <f>'2015 pax'!M111/'2014 pax'!L111-1</f>
        <v>0.2974020178713308</v>
      </c>
      <c r="N111" s="12">
        <f>'2015 pax'!N111/'2014 pax'!M111-1</f>
        <v>0.2205976633144191</v>
      </c>
      <c r="O111" s="12">
        <f>'2015 pax'!O111/'2014 pax'!N111-1</f>
        <v>0.35398230088495586</v>
      </c>
      <c r="P111" s="12">
        <f>'2015 pax'!P111/'2014 pax'!O111-1</f>
        <v>0.3665823046330252</v>
      </c>
    </row>
    <row r="112" spans="1:16" ht="12.75">
      <c r="A112" s="10" t="s">
        <v>125</v>
      </c>
      <c r="B112" s="10" t="s">
        <v>154</v>
      </c>
      <c r="C112" s="28" t="s">
        <v>155</v>
      </c>
      <c r="D112" s="16">
        <f>'2014 pax'!P112</f>
        <v>800352</v>
      </c>
      <c r="E112" s="12">
        <f>'2015 pax'!E112/'2014 pax'!D112-1</f>
        <v>0.04307723753800552</v>
      </c>
      <c r="F112" s="12">
        <f>'2015 pax'!F112/'2014 pax'!E112-1</f>
        <v>0.040563696525643955</v>
      </c>
      <c r="G112" s="12">
        <f>'2015 pax'!G112/'2014 pax'!F112-1</f>
        <v>0.1371099445902595</v>
      </c>
      <c r="H112" s="12">
        <f>'2015 pax'!H112/'2014 pax'!G112-1</f>
        <v>0.17243860616081808</v>
      </c>
      <c r="I112" s="12">
        <f>'2015 pax'!I112/'2014 pax'!H112-1</f>
        <v>-0.02243018024014265</v>
      </c>
      <c r="J112" s="12">
        <f>'2015 pax'!J112/'2014 pax'!I112-1</f>
        <v>0.011422540894558741</v>
      </c>
      <c r="K112" s="12">
        <f>'2015 pax'!K112/'2014 pax'!J112-1</f>
        <v>0.23773984640200307</v>
      </c>
      <c r="L112" s="12">
        <f>'2015 pax'!L112/'2014 pax'!K112-1</f>
        <v>0.16358313087896348</v>
      </c>
      <c r="M112" s="12">
        <f>'2015 pax'!M112/'2014 pax'!L112-1</f>
        <v>0.019518474706005096</v>
      </c>
      <c r="N112" s="12">
        <f>'2015 pax'!N112/'2014 pax'!M112-1</f>
        <v>0.005629645110307058</v>
      </c>
      <c r="O112" s="12">
        <f>'2015 pax'!O112/'2014 pax'!N112-1</f>
        <v>0.05638819990500821</v>
      </c>
      <c r="P112" s="12">
        <f>'2015 pax'!P112/'2014 pax'!O112-1</f>
        <v>-0.04660220417490879</v>
      </c>
    </row>
    <row r="113" spans="1:16" ht="12.75">
      <c r="A113" s="10" t="s">
        <v>125</v>
      </c>
      <c r="B113" s="10" t="s">
        <v>168</v>
      </c>
      <c r="C113" s="28" t="s">
        <v>169</v>
      </c>
      <c r="D113" s="16">
        <f>'2014 pax'!P113</f>
        <v>3945256</v>
      </c>
      <c r="E113" s="12">
        <f>'2015 pax'!E113/'2014 pax'!D113-1</f>
        <v>0.25806224829013047</v>
      </c>
      <c r="F113" s="12">
        <f>'2015 pax'!F113/'2014 pax'!E113-1</f>
        <v>0.30330167117183593</v>
      </c>
      <c r="G113" s="12">
        <f>'2015 pax'!G113/'2014 pax'!F113-1</f>
        <v>0.29427733662560684</v>
      </c>
      <c r="H113" s="12">
        <f>'2015 pax'!H113/'2014 pax'!G113-1</f>
        <v>0.3850862898187599</v>
      </c>
      <c r="I113" s="12">
        <f>'2015 pax'!I113/'2014 pax'!H113-1</f>
        <v>0.25580630872819765</v>
      </c>
      <c r="J113" s="12">
        <f>'2015 pax'!J113/'2014 pax'!I113-1</f>
        <v>0.26334901228637797</v>
      </c>
      <c r="K113" s="12">
        <f>'2015 pax'!K113/'2014 pax'!J113-1</f>
        <v>0.40556938394523967</v>
      </c>
      <c r="L113" s="12">
        <f>'2015 pax'!L113/'2014 pax'!K113-1</f>
        <v>0.27115275168092334</v>
      </c>
      <c r="M113" s="12">
        <f>'2015 pax'!M113/'2014 pax'!L113-1</f>
        <v>0.26036959678772487</v>
      </c>
      <c r="N113" s="12">
        <f>'2015 pax'!N113/'2014 pax'!M113-1</f>
        <v>0.2780911200655807</v>
      </c>
      <c r="O113" s="12">
        <f>'2015 pax'!O113/'2014 pax'!N113-1</f>
        <v>0.29574709239409014</v>
      </c>
      <c r="P113" s="12">
        <f>'2015 pax'!P113/'2014 pax'!O113-1</f>
        <v>0.23882840471393818</v>
      </c>
    </row>
    <row r="114" spans="1:16" ht="12.75">
      <c r="A114" s="10" t="s">
        <v>125</v>
      </c>
      <c r="B114" s="10" t="s">
        <v>188</v>
      </c>
      <c r="C114" s="28" t="s">
        <v>189</v>
      </c>
      <c r="D114" s="16">
        <f>'2014 pax'!P114</f>
        <v>887149</v>
      </c>
      <c r="E114" s="12">
        <f>'2015 pax'!E114/'2014 pax'!D114-1</f>
        <v>0.16645634966158074</v>
      </c>
      <c r="F114" s="12">
        <f>'2015 pax'!F114/'2014 pax'!E114-1</f>
        <v>0.14024741081703107</v>
      </c>
      <c r="G114" s="12">
        <f>'2015 pax'!G114/'2014 pax'!F114-1</f>
        <v>0.27052794091900245</v>
      </c>
      <c r="H114" s="12">
        <f>'2015 pax'!H114/'2014 pax'!G114-1</f>
        <v>0.3987546521614658</v>
      </c>
      <c r="I114" s="12">
        <f>'2015 pax'!I114/'2014 pax'!H114-1</f>
        <v>0.3020333155492323</v>
      </c>
      <c r="J114" s="12">
        <f>'2015 pax'!J114/'2014 pax'!I114-1</f>
        <v>0.27977814382045607</v>
      </c>
      <c r="K114" s="12">
        <f>'2015 pax'!K114/'2014 pax'!J114-1</f>
        <v>0.3204055691862011</v>
      </c>
      <c r="L114" s="12">
        <f>'2015 pax'!L114/'2014 pax'!K114-1</f>
        <v>0.28341899598676346</v>
      </c>
      <c r="M114" s="12">
        <f>'2015 pax'!M114/'2014 pax'!L114-1</f>
        <v>0.18094751284603583</v>
      </c>
      <c r="N114" s="12">
        <f>'2015 pax'!N114/'2014 pax'!M114-1</f>
        <v>0.27627927202036084</v>
      </c>
      <c r="O114" s="12">
        <f>'2015 pax'!O114/'2014 pax'!N114-1</f>
        <v>0.3520097284570305</v>
      </c>
      <c r="P114" s="12">
        <f>'2015 pax'!P114/'2014 pax'!O114-1</f>
        <v>0.34667091957281926</v>
      </c>
    </row>
    <row r="115" spans="1:16" ht="12.75">
      <c r="A115" s="39"/>
      <c r="B115" s="39"/>
      <c r="C115" s="40"/>
      <c r="D115" s="71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</row>
    <row r="116" spans="1:16" ht="12.75">
      <c r="A116" s="10" t="s">
        <v>125</v>
      </c>
      <c r="B116" s="10" t="s">
        <v>207</v>
      </c>
      <c r="C116" s="28" t="s">
        <v>208</v>
      </c>
      <c r="D116" s="16">
        <f>'2014 pax'!P116</f>
        <v>332516</v>
      </c>
      <c r="E116" s="12">
        <f>'2015 pax'!E116/'2014 pax'!D116-1</f>
        <v>0.3144195164452188</v>
      </c>
      <c r="F116" s="12">
        <f>'2015 pax'!F116/'2014 pax'!E116-1</f>
        <v>0.2312132433021128</v>
      </c>
      <c r="G116" s="12">
        <f>'2015 pax'!G116/'2014 pax'!F116-1</f>
        <v>0.14111251768560584</v>
      </c>
      <c r="H116" s="12">
        <f>'2015 pax'!H116/'2014 pax'!G116-1</f>
        <v>0.42411960386953695</v>
      </c>
      <c r="I116" s="12">
        <f>'2015 pax'!I116/'2014 pax'!H116-1</f>
        <v>0.2609508358609014</v>
      </c>
      <c r="J116" s="12">
        <f>'2015 pax'!J116/'2014 pax'!I116-1</f>
        <v>0.3244367560443182</v>
      </c>
      <c r="K116" s="12">
        <f>'2015 pax'!K116/'2014 pax'!J116-1</f>
        <v>0.5059688216843781</v>
      </c>
      <c r="L116" s="12">
        <f>'2015 pax'!L116/'2014 pax'!K116-1</f>
        <v>0.38008342022940567</v>
      </c>
      <c r="M116" s="12">
        <f>'2015 pax'!M116/'2014 pax'!L116-1</f>
        <v>0.19224039558767592</v>
      </c>
      <c r="N116" s="12">
        <f>'2015 pax'!N116/'2014 pax'!M116-1</f>
        <v>0.08735449552692476</v>
      </c>
      <c r="O116" s="12">
        <f>'2015 pax'!O116/'2014 pax'!N116-1</f>
        <v>0.038221348444547276</v>
      </c>
      <c r="P116" s="12">
        <f>'2015 pax'!P116/'2014 pax'!O116-1</f>
        <v>0.02930217703731297</v>
      </c>
    </row>
    <row r="117" spans="1:16" ht="12.75">
      <c r="A117" s="10" t="s">
        <v>125</v>
      </c>
      <c r="B117" s="10" t="s">
        <v>198</v>
      </c>
      <c r="C117" s="28" t="s">
        <v>199</v>
      </c>
      <c r="D117" s="16">
        <f>'2014 pax'!P117</f>
        <v>580683</v>
      </c>
      <c r="E117" s="12">
        <f>'2015 pax'!E117/'2014 pax'!D117-1</f>
        <v>0.45856615209773643</v>
      </c>
      <c r="F117" s="12">
        <f>'2015 pax'!F117/'2014 pax'!E117-1</f>
        <v>0.42079648088352295</v>
      </c>
      <c r="G117" s="12">
        <f>'2015 pax'!G117/'2014 pax'!F117-1</f>
        <v>0.356979507645397</v>
      </c>
      <c r="H117" s="12">
        <f>'2015 pax'!H117/'2014 pax'!G117-1</f>
        <v>0.3296049445354121</v>
      </c>
      <c r="I117" s="12">
        <f>'2015 pax'!I117/'2014 pax'!H117-1</f>
        <v>0.14469100536473212</v>
      </c>
      <c r="J117" s="12">
        <f>'2015 pax'!J117/'2014 pax'!I117-1</f>
        <v>0.22388590532418107</v>
      </c>
      <c r="K117" s="12">
        <f>'2015 pax'!K117/'2014 pax'!J117-1</f>
        <v>1.3539928014871654</v>
      </c>
      <c r="L117" s="12">
        <f>'2015 pax'!L117/'2014 pax'!K117-1</f>
        <v>0.14319092795133637</v>
      </c>
      <c r="M117" s="12">
        <f>'2015 pax'!M117/'2014 pax'!L117-1</f>
        <v>0.15353039341683772</v>
      </c>
      <c r="N117" s="12">
        <f>'2015 pax'!N117/'2014 pax'!M117-1</f>
        <v>0.14820794317081054</v>
      </c>
      <c r="O117" s="12">
        <f>'2015 pax'!O117/'2014 pax'!N117-1</f>
        <v>0.15112849711219423</v>
      </c>
      <c r="P117" s="12">
        <f>'2015 pax'!P117/'2014 pax'!O117-1</f>
        <v>0.02844635612092361</v>
      </c>
    </row>
    <row r="118" spans="1:16" ht="12.75">
      <c r="A118" s="39"/>
      <c r="B118" s="39"/>
      <c r="C118" s="40"/>
      <c r="D118" s="71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</row>
    <row r="119" spans="1:16" ht="12.75">
      <c r="A119" s="10" t="s">
        <v>125</v>
      </c>
      <c r="B119" s="10" t="s">
        <v>140</v>
      </c>
      <c r="C119" s="28" t="s">
        <v>141</v>
      </c>
      <c r="D119" s="16">
        <f>'2014 pax'!P119</f>
        <v>2195511</v>
      </c>
      <c r="E119" s="12">
        <f>'2015 pax'!E119/'2014 pax'!D119-1</f>
        <v>-0.023816036929389606</v>
      </c>
      <c r="F119" s="12">
        <f>'2015 pax'!F119/'2014 pax'!E119-1</f>
        <v>-0.05262516947707696</v>
      </c>
      <c r="G119" s="12">
        <f>'2015 pax'!G119/'2014 pax'!F119-1</f>
        <v>-0.22842279871077464</v>
      </c>
      <c r="H119" s="12">
        <f>'2015 pax'!H119/'2014 pax'!G119-1</f>
        <v>-0.21520039401588376</v>
      </c>
      <c r="I119" s="12">
        <f>'2015 pax'!I119/'2014 pax'!H119-1</f>
        <v>-0.09883532837269493</v>
      </c>
      <c r="J119" s="12">
        <f>'2015 pax'!J119/'2014 pax'!I119-1</f>
        <v>-0.1291252611635726</v>
      </c>
      <c r="K119" s="12">
        <f>'2015 pax'!K119/'2014 pax'!J119-1</f>
        <v>0.006373163740594823</v>
      </c>
      <c r="L119" s="12">
        <f>'2015 pax'!L119/'2014 pax'!K119-1</f>
        <v>-0.11353762641418164</v>
      </c>
      <c r="M119" s="12">
        <f>'2015 pax'!M119/'2014 pax'!L119-1</f>
        <v>-0.12668520995413546</v>
      </c>
      <c r="N119" s="12">
        <f>'2015 pax'!N119/'2014 pax'!M119-1</f>
        <v>0.627791217352085</v>
      </c>
      <c r="O119" s="12">
        <f>'2015 pax'!O119/'2014 pax'!N119-1</f>
        <v>0.3305988586540469</v>
      </c>
      <c r="P119" s="12">
        <f>'2015 pax'!P119/'2014 pax'!O119-1</f>
        <v>0.5277662884169259</v>
      </c>
    </row>
    <row r="120" spans="1:16" ht="12.75">
      <c r="A120" s="39"/>
      <c r="B120" s="39"/>
      <c r="C120" s="40"/>
      <c r="D120" s="71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</row>
    <row r="121" spans="1:16" ht="12.75">
      <c r="A121" s="10" t="s">
        <v>125</v>
      </c>
      <c r="B121" s="10" t="s">
        <v>134</v>
      </c>
      <c r="C121" s="28" t="s">
        <v>135</v>
      </c>
      <c r="D121" s="16">
        <f>'2014 pax'!P121</f>
        <v>3118868</v>
      </c>
      <c r="E121" s="12">
        <f>'2015 pax'!E121/'2014 pax'!D121-1</f>
        <v>0.0916340271318834</v>
      </c>
      <c r="F121" s="12">
        <f>'2015 pax'!F121/'2014 pax'!E121-1</f>
        <v>0.06301824212271967</v>
      </c>
      <c r="G121" s="12">
        <f>'2015 pax'!G121/'2014 pax'!F121-1</f>
        <v>0.06505373445102092</v>
      </c>
      <c r="H121" s="12">
        <f>'2015 pax'!H121/'2014 pax'!G121-1</f>
        <v>0.06831352197499263</v>
      </c>
      <c r="I121" s="12">
        <f>'2015 pax'!I121/'2014 pax'!H121-1</f>
        <v>0.05168740095227631</v>
      </c>
      <c r="J121" s="12">
        <f>'2015 pax'!J121/'2014 pax'!I121-1</f>
        <v>0.07873221780127548</v>
      </c>
      <c r="K121" s="12">
        <f>'2015 pax'!K121/'2014 pax'!J121-1</f>
        <v>0.12624947705754996</v>
      </c>
      <c r="L121" s="12">
        <f>'2015 pax'!L121/'2014 pax'!K121-1</f>
        <v>0.12113447765461194</v>
      </c>
      <c r="M121" s="12">
        <f>'2015 pax'!M121/'2014 pax'!L121-1</f>
        <v>0.04915060895749401</v>
      </c>
      <c r="N121" s="12">
        <f>'2015 pax'!N121/'2014 pax'!M121-1</f>
        <v>0.10226509056866173</v>
      </c>
      <c r="O121" s="12">
        <f>'2015 pax'!O121/'2014 pax'!N121-1</f>
        <v>0.0938262792348179</v>
      </c>
      <c r="P121" s="12">
        <f>'2015 pax'!P121/'2014 pax'!O121-1</f>
        <v>0.047575615317550835</v>
      </c>
    </row>
    <row r="122" spans="1:16" ht="12.75">
      <c r="A122" s="10" t="s">
        <v>125</v>
      </c>
      <c r="B122" s="10" t="s">
        <v>150</v>
      </c>
      <c r="C122" s="28" t="s">
        <v>151</v>
      </c>
      <c r="D122" s="16">
        <f>'2014 pax'!P122</f>
        <v>1166513</v>
      </c>
      <c r="E122" s="12">
        <f>'2015 pax'!E122/'2014 pax'!D122-1</f>
        <v>0.0943354061406918</v>
      </c>
      <c r="F122" s="12">
        <f>'2015 pax'!F122/'2014 pax'!E122-1</f>
        <v>0.07602566811615152</v>
      </c>
      <c r="G122" s="12">
        <f>'2015 pax'!G122/'2014 pax'!F122-1</f>
        <v>0.06563525550867322</v>
      </c>
      <c r="H122" s="12">
        <f>'2015 pax'!H122/'2014 pax'!G122-1</f>
        <v>0.14393406720073765</v>
      </c>
      <c r="I122" s="12">
        <f>'2015 pax'!I122/'2014 pax'!H122-1</f>
        <v>0.10566434234406352</v>
      </c>
      <c r="J122" s="12">
        <f>'2015 pax'!J122/'2014 pax'!I122-1</f>
        <v>0.0782510550593778</v>
      </c>
      <c r="K122" s="12">
        <f>'2015 pax'!K122/'2014 pax'!J122-1</f>
        <v>0.12544732263042113</v>
      </c>
      <c r="L122" s="12">
        <f>'2015 pax'!L122/'2014 pax'!K122-1</f>
        <v>0.18007509281133993</v>
      </c>
      <c r="M122" s="12">
        <f>'2015 pax'!M122/'2014 pax'!L122-1</f>
        <v>0.15767986442766913</v>
      </c>
      <c r="N122" s="12">
        <f>'2015 pax'!N122/'2014 pax'!M122-1</f>
        <v>0.04895008824119973</v>
      </c>
      <c r="O122" s="12">
        <f>'2015 pax'!O122/'2014 pax'!N122-1</f>
        <v>0.08261082121940766</v>
      </c>
      <c r="P122" s="12">
        <f>'2015 pax'!P122/'2014 pax'!O122-1</f>
        <v>-0.015947139640032804</v>
      </c>
    </row>
    <row r="123" spans="1:16" ht="12.75">
      <c r="A123" s="10" t="s">
        <v>125</v>
      </c>
      <c r="B123" s="10" t="s">
        <v>217</v>
      </c>
      <c r="C123" s="28" t="s">
        <v>206</v>
      </c>
      <c r="D123" s="16">
        <f>'2014 pax'!P123</f>
        <v>253128</v>
      </c>
      <c r="E123" s="12">
        <f>'2015 pax'!E123/'2014 pax'!D123-1</f>
        <v>-0.02933588548601862</v>
      </c>
      <c r="F123" s="12">
        <f>'2015 pax'!F123/'2014 pax'!E123-1</f>
        <v>-0.18397674042965595</v>
      </c>
      <c r="G123" s="12">
        <f>'2015 pax'!G123/'2014 pax'!F123-1</f>
        <v>-0.10024403979725927</v>
      </c>
      <c r="H123" s="12">
        <f>'2015 pax'!H123/'2014 pax'!G123-1</f>
        <v>0.14841072905589026</v>
      </c>
      <c r="I123" s="12">
        <f>'2015 pax'!I123/'2014 pax'!H123-1</f>
        <v>0.4872231686541737</v>
      </c>
      <c r="J123" s="12">
        <f>'2015 pax'!J123/'2014 pax'!I123-1</f>
        <v>0.49407802413696333</v>
      </c>
      <c r="K123" s="12">
        <f>'2015 pax'!K123/'2014 pax'!J123-1</f>
        <v>0.6603833359733882</v>
      </c>
      <c r="L123" s="12">
        <f>'2015 pax'!L123/'2014 pax'!K123-1</f>
        <v>0.6296860572483842</v>
      </c>
      <c r="M123" s="12">
        <f>'2015 pax'!M123/'2014 pax'!L123-1</f>
        <v>0.7497667270431967</v>
      </c>
      <c r="N123" s="12">
        <f>'2015 pax'!N123/'2014 pax'!M123-1</f>
        <v>0.5223836782621458</v>
      </c>
      <c r="O123" s="12">
        <f>'2015 pax'!O123/'2014 pax'!N123-1</f>
        <v>0.528496429078182</v>
      </c>
      <c r="P123" s="12">
        <f>'2015 pax'!P123/'2014 pax'!O123-1</f>
        <v>0.3904834442395575</v>
      </c>
    </row>
    <row r="124" spans="1:16" ht="12.75">
      <c r="A124" s="10" t="s">
        <v>125</v>
      </c>
      <c r="B124" s="10" t="s">
        <v>202</v>
      </c>
      <c r="C124" s="28" t="s">
        <v>203</v>
      </c>
      <c r="D124" s="16">
        <f>'2014 pax'!P124</f>
        <v>461470</v>
      </c>
      <c r="E124" s="12">
        <f>'2015 pax'!E124/'2014 pax'!D124-1</f>
        <v>0.0010110272507113383</v>
      </c>
      <c r="F124" s="12">
        <f>'2015 pax'!F124/'2014 pax'!E124-1</f>
        <v>-0.024452496524691725</v>
      </c>
      <c r="G124" s="12">
        <f>'2015 pax'!G124/'2014 pax'!F124-1</f>
        <v>-0.050755555555555554</v>
      </c>
      <c r="H124" s="12">
        <f>'2015 pax'!H124/'2014 pax'!G124-1</f>
        <v>0.09864268558342171</v>
      </c>
      <c r="I124" s="12">
        <f>'2015 pax'!I124/'2014 pax'!H124-1</f>
        <v>0.10012390824745387</v>
      </c>
      <c r="J124" s="12">
        <f>'2015 pax'!J124/'2014 pax'!I124-1</f>
        <v>0.016721203206148116</v>
      </c>
      <c r="K124" s="12">
        <f>'2015 pax'!K124/'2014 pax'!J124-1</f>
        <v>0.2371853477174377</v>
      </c>
      <c r="L124" s="12">
        <f>'2015 pax'!L124/'2014 pax'!K124-1</f>
        <v>0.25376992675570875</v>
      </c>
      <c r="M124" s="12">
        <f>'2015 pax'!M124/'2014 pax'!L124-1</f>
        <v>0.11348057882711338</v>
      </c>
      <c r="N124" s="12">
        <f>'2015 pax'!N124/'2014 pax'!M124-1</f>
        <v>0.1332421000248818</v>
      </c>
      <c r="O124" s="12">
        <f>'2015 pax'!O124/'2014 pax'!N124-1</f>
        <v>0.9638149142539245</v>
      </c>
      <c r="P124" s="12">
        <f>'2015 pax'!P124/'2014 pax'!O124-1</f>
        <v>1.1598053713686016</v>
      </c>
    </row>
    <row r="125" spans="1:16" ht="12.75">
      <c r="A125" s="10" t="s">
        <v>125</v>
      </c>
      <c r="B125" s="10" t="s">
        <v>192</v>
      </c>
      <c r="C125" s="28" t="s">
        <v>193</v>
      </c>
      <c r="D125" s="16">
        <f>'2014 pax'!P125</f>
        <v>731593</v>
      </c>
      <c r="E125" s="12">
        <f>'2015 pax'!E125/'2014 pax'!D125-1</f>
        <v>-0.07978297607400164</v>
      </c>
      <c r="F125" s="12">
        <f>'2015 pax'!F125/'2014 pax'!E125-1</f>
        <v>-0.1163144753669082</v>
      </c>
      <c r="G125" s="12">
        <f>'2015 pax'!G125/'2014 pax'!F125-1</f>
        <v>-0.10327117705308742</v>
      </c>
      <c r="H125" s="12">
        <f>'2015 pax'!H125/'2014 pax'!G125-1</f>
        <v>0.11009501187648452</v>
      </c>
      <c r="I125" s="12">
        <f>'2015 pax'!I125/'2014 pax'!H125-1</f>
        <v>0.1907217231085656</v>
      </c>
      <c r="J125" s="12">
        <f>'2015 pax'!J125/'2014 pax'!I125-1</f>
        <v>0.13027999615125574</v>
      </c>
      <c r="K125" s="12">
        <f>'2015 pax'!K125/'2014 pax'!J125-1</f>
        <v>0.20073781291172588</v>
      </c>
      <c r="L125" s="12">
        <f>'2015 pax'!L125/'2014 pax'!K125-1</f>
        <v>0.24874183717892895</v>
      </c>
      <c r="M125" s="12">
        <f>'2015 pax'!M125/'2014 pax'!L125-1</f>
        <v>0.365587958607714</v>
      </c>
      <c r="N125" s="12">
        <f>'2015 pax'!N125/'2014 pax'!M125-1</f>
        <v>0.16547059990740132</v>
      </c>
      <c r="O125" s="12">
        <f>'2015 pax'!O125/'2014 pax'!N125-1</f>
        <v>0.5039253996447601</v>
      </c>
      <c r="P125" s="12">
        <f>'2015 pax'!P125/'2014 pax'!O125-1</f>
        <v>0.44098731096819055</v>
      </c>
    </row>
    <row r="126" spans="1:16" ht="12.75">
      <c r="A126" s="10" t="s">
        <v>125</v>
      </c>
      <c r="B126" s="10" t="s">
        <v>152</v>
      </c>
      <c r="C126" s="28" t="s">
        <v>153</v>
      </c>
      <c r="D126" s="16">
        <f>'2014 pax'!P126</f>
        <v>983327</v>
      </c>
      <c r="E126" s="12">
        <f>'2015 pax'!E126/'2014 pax'!D126-1</f>
        <v>0.28447972526003173</v>
      </c>
      <c r="F126" s="12">
        <f>'2015 pax'!F126/'2014 pax'!E126-1</f>
        <v>0.16572301036961634</v>
      </c>
      <c r="G126" s="12">
        <f>'2015 pax'!G126/'2014 pax'!F126-1</f>
        <v>0.03652552179316837</v>
      </c>
      <c r="H126" s="12">
        <f>'2015 pax'!H126/'2014 pax'!G126-1</f>
        <v>0.16664618241905305</v>
      </c>
      <c r="I126" s="12">
        <f>'2015 pax'!I126/'2014 pax'!H126-1</f>
        <v>0.14082969432314418</v>
      </c>
      <c r="J126" s="12">
        <f>'2015 pax'!J126/'2014 pax'!I126-1</f>
        <v>0.09325423100352248</v>
      </c>
      <c r="K126" s="12">
        <f>'2015 pax'!K126/'2014 pax'!J126-1</f>
        <v>0.20311207280595678</v>
      </c>
      <c r="L126" s="12">
        <f>'2015 pax'!L126/'2014 pax'!K126-1</f>
        <v>0.11042572821932262</v>
      </c>
      <c r="M126" s="12">
        <f>'2015 pax'!M126/'2014 pax'!L126-1</f>
        <v>0.16443410503670908</v>
      </c>
      <c r="N126" s="12">
        <f>'2015 pax'!N126/'2014 pax'!M126-1</f>
        <v>0.20936785528057444</v>
      </c>
      <c r="O126" s="12">
        <f>'2015 pax'!O126/'2014 pax'!N126-1</f>
        <v>0.567246176655767</v>
      </c>
      <c r="P126" s="12">
        <f>'2015 pax'!P126/'2014 pax'!O126-1</f>
        <v>0.5746050632642437</v>
      </c>
    </row>
    <row r="127" spans="1:16" ht="12.75">
      <c r="A127" s="39"/>
      <c r="B127" s="39"/>
      <c r="C127" s="40"/>
      <c r="D127" s="71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</row>
    <row r="128" spans="1:16" ht="12.75">
      <c r="A128" s="10" t="s">
        <v>125</v>
      </c>
      <c r="B128" s="10" t="s">
        <v>170</v>
      </c>
      <c r="C128" s="28" t="s">
        <v>171</v>
      </c>
      <c r="D128" s="16">
        <f>'2014 pax'!P128</f>
        <v>1056123</v>
      </c>
      <c r="E128" s="12">
        <f>'2015 pax'!E128/'2014 pax'!D128-1</f>
        <v>0.12832226874233776</v>
      </c>
      <c r="F128" s="12">
        <f>'2015 pax'!F128/'2014 pax'!E128-1</f>
        <v>0.18637787455114974</v>
      </c>
      <c r="G128" s="12">
        <f>'2015 pax'!G128/'2014 pax'!F128-1</f>
        <v>0.2093999857647868</v>
      </c>
      <c r="H128" s="12">
        <f>'2015 pax'!H128/'2014 pax'!G128-1</f>
        <v>0.37516075693551354</v>
      </c>
      <c r="I128" s="12">
        <f>'2015 pax'!I128/'2014 pax'!H128-1</f>
        <v>0.388388349514563</v>
      </c>
      <c r="J128" s="12">
        <f>'2015 pax'!J128/'2014 pax'!I128-1</f>
        <v>0.3715282235631445</v>
      </c>
      <c r="K128" s="12">
        <f>'2015 pax'!K128/'2014 pax'!J128-1</f>
        <v>0.7640329972502291</v>
      </c>
      <c r="L128" s="12">
        <f>'2015 pax'!L128/'2014 pax'!K128-1</f>
        <v>0.43676827977048815</v>
      </c>
      <c r="M128" s="12">
        <f>'2015 pax'!M128/'2014 pax'!L128-1</f>
        <v>0.44375575843873016</v>
      </c>
      <c r="N128" s="12">
        <f>'2015 pax'!N128/'2014 pax'!M128-1</f>
        <v>1.3658336995559868</v>
      </c>
      <c r="O128" s="12">
        <f>'2015 pax'!O128/'2014 pax'!N128-1</f>
        <v>0.7801328732300967</v>
      </c>
      <c r="P128" s="12">
        <f>'2015 pax'!P128/'2014 pax'!O128-1</f>
        <v>0.6916828553885797</v>
      </c>
    </row>
    <row r="129" spans="1:16" ht="12.75">
      <c r="A129" s="30" t="s">
        <v>220</v>
      </c>
      <c r="B129" s="30"/>
      <c r="C129" s="31"/>
      <c r="D129" s="16">
        <f>'2014 pax'!P129</f>
        <v>181169874</v>
      </c>
      <c r="E129" s="56">
        <f>'2015 pax'!E129/'2014 pax'!D129-1</f>
        <v>0.17520185795587784</v>
      </c>
      <c r="F129" s="56">
        <f>'2015 pax'!F129/'2014 pax'!E129-1</f>
        <v>0.16568091714410071</v>
      </c>
      <c r="G129" s="56">
        <f>'2015 pax'!G129/'2014 pax'!F129-1</f>
        <v>0.1470158631374101</v>
      </c>
      <c r="H129" s="56">
        <f>'2015 pax'!H129/'2014 pax'!G129-1</f>
        <v>0.19962863683131338</v>
      </c>
      <c r="I129" s="56">
        <f>'2015 pax'!I129/'2014 pax'!H129-1</f>
        <v>0.16632562973001797</v>
      </c>
      <c r="J129" s="56">
        <f>'2015 pax'!J129/'2014 pax'!I129-1</f>
        <v>0.13099001034513802</v>
      </c>
      <c r="K129" s="56">
        <f>'2015 pax'!K129/'2014 pax'!J129-1</f>
        <v>0.23700673734993583</v>
      </c>
      <c r="L129" s="56">
        <f>'2015 pax'!L129/'2014 pax'!K129-1</f>
        <v>0.15700650990099807</v>
      </c>
      <c r="M129" s="56">
        <f>'2015 pax'!M129/'2014 pax'!L129-1</f>
        <v>0.11715682635413005</v>
      </c>
      <c r="N129" s="56">
        <f>'2015 pax'!N129/'2014 pax'!M129-1</f>
        <v>0.14536032318489167</v>
      </c>
      <c r="O129" s="56">
        <f>'2015 pax'!O129/'2014 pax'!N129-1</f>
        <v>0.20660096311435394</v>
      </c>
      <c r="P129" s="56">
        <f>'2015 pax'!P129/'2014 pax'!O129-1</f>
        <v>0.17437890896049169</v>
      </c>
    </row>
    <row r="130" spans="1:16" ht="12.75">
      <c r="A130" s="36" t="s">
        <v>368</v>
      </c>
      <c r="B130" s="36" t="s">
        <v>371</v>
      </c>
      <c r="C130" s="37" t="s">
        <v>372</v>
      </c>
      <c r="D130" s="16">
        <f>'2014 pax'!P130</f>
        <v>1423171</v>
      </c>
      <c r="E130" s="12">
        <f>'2015 pax'!E130/'2014 pax'!D130-1</f>
        <v>-0.0017786692148310523</v>
      </c>
      <c r="F130" s="12">
        <f>'2015 pax'!F130/'2014 pax'!E130-1</f>
        <v>-0.06662522109171143</v>
      </c>
      <c r="G130" s="12">
        <f>'2015 pax'!G130/'2014 pax'!F130-1</f>
        <v>0.018848176377740167</v>
      </c>
      <c r="H130" s="12">
        <f>'2015 pax'!H130/'2014 pax'!G130-1</f>
        <v>-0.015186072459963285</v>
      </c>
      <c r="I130" s="12">
        <f>'2015 pax'!I130/'2014 pax'!H130-1</f>
        <v>-0.003354026755286843</v>
      </c>
      <c r="J130" s="12">
        <f>'2015 pax'!J130/'2014 pax'!I130-1</f>
        <v>0.008859667343058542</v>
      </c>
      <c r="K130" s="12">
        <f>'2015 pax'!K130/'2014 pax'!J130-1</f>
        <v>0.07682347098055908</v>
      </c>
      <c r="L130" s="12">
        <f>'2015 pax'!L130/'2014 pax'!K130-1</f>
        <v>0.005124821998921947</v>
      </c>
      <c r="M130" s="12">
        <f>'2015 pax'!M130/'2014 pax'!L130-1</f>
        <v>-0.29317434889597194</v>
      </c>
      <c r="N130" s="12">
        <f>'2015 pax'!N130/'2014 pax'!M130-1</f>
        <v>0.13398138340254406</v>
      </c>
      <c r="O130" s="12">
        <f>'2015 pax'!O130/'2014 pax'!N130-1</f>
        <v>-0.10862003259573982</v>
      </c>
      <c r="P130" s="12">
        <f>'2015 pax'!P130/'2014 pax'!O130-1</f>
        <v>0.05157173798513148</v>
      </c>
    </row>
    <row r="131" spans="1:16" ht="12.75">
      <c r="A131" s="39"/>
      <c r="B131" s="39"/>
      <c r="C131" s="40"/>
      <c r="D131" s="71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</row>
    <row r="132" spans="1:16" ht="12.75">
      <c r="A132" s="36" t="s">
        <v>368</v>
      </c>
      <c r="B132" s="36" t="s">
        <v>369</v>
      </c>
      <c r="C132" s="37" t="s">
        <v>370</v>
      </c>
      <c r="D132" s="16">
        <f>'2014 pax'!P132</f>
        <v>14924777</v>
      </c>
      <c r="E132" s="12">
        <f>'2015 pax'!E132/'2014 pax'!D132-1</f>
        <v>0.03811059015171514</v>
      </c>
      <c r="F132" s="12">
        <f>'2015 pax'!F132/'2014 pax'!E132-1</f>
        <v>0.01747894425640295</v>
      </c>
      <c r="G132" s="12">
        <f>'2015 pax'!G132/'2014 pax'!F132-1</f>
        <v>0.07738030486869452</v>
      </c>
      <c r="H132" s="12">
        <f>'2015 pax'!H132/'2014 pax'!G132-1</f>
        <v>-0.02770109471680149</v>
      </c>
      <c r="I132" s="12">
        <f>'2015 pax'!I132/'2014 pax'!H132-1</f>
        <v>-0.014154897764488195</v>
      </c>
      <c r="J132" s="12">
        <f>'2015 pax'!J132/'2014 pax'!I132-1</f>
        <v>-0.033261856889175045</v>
      </c>
      <c r="K132" s="12">
        <f>'2015 pax'!K132/'2014 pax'!J132-1</f>
        <v>0.18817302893639654</v>
      </c>
      <c r="L132" s="12">
        <f>'2015 pax'!L132/'2014 pax'!K132-1</f>
        <v>0.2627379229826281</v>
      </c>
      <c r="M132" s="12">
        <f>'2015 pax'!M132/'2014 pax'!L132-1</f>
        <v>0.3134847050082634</v>
      </c>
      <c r="N132" s="12">
        <f>'2015 pax'!N132/'2014 pax'!M132-1</f>
        <v>0.04312041385816312</v>
      </c>
      <c r="O132" s="12">
        <f>'2015 pax'!O132/'2014 pax'!N132-1</f>
        <v>0.07218523674070498</v>
      </c>
      <c r="P132" s="12">
        <f>'2015 pax'!P132/'2014 pax'!O132-1</f>
        <v>0.09376833884625624</v>
      </c>
    </row>
    <row r="133" spans="1:16" ht="12.75">
      <c r="A133" s="36" t="s">
        <v>337</v>
      </c>
      <c r="B133" s="36" t="s">
        <v>429</v>
      </c>
      <c r="C133" s="37" t="s">
        <v>430</v>
      </c>
      <c r="D133" s="16">
        <f>'2014 pax'!P133</f>
        <v>9885008</v>
      </c>
      <c r="E133" s="12">
        <f>'2015 pax'!E133/'2014 pax'!D133-1</f>
        <v>-0.021556335316016972</v>
      </c>
      <c r="F133" s="12">
        <f>'2015 pax'!F133/'2014 pax'!E133-1</f>
        <v>0.024564372832981407</v>
      </c>
      <c r="G133" s="12">
        <f>'2015 pax'!G133/'2014 pax'!F133-1</f>
        <v>0.016970673046401208</v>
      </c>
      <c r="H133" s="12">
        <f>'2015 pax'!H133/'2014 pax'!G133-1</f>
        <v>0.006472067950415328</v>
      </c>
      <c r="I133" s="12">
        <f>'2015 pax'!I133/'2014 pax'!H133-1</f>
        <v>0.02319365087729164</v>
      </c>
      <c r="J133" s="12">
        <f>'2015 pax'!J133/'2014 pax'!I133-1</f>
        <v>-0.004115210500457267</v>
      </c>
      <c r="K133" s="12">
        <f>'2015 pax'!K133/'2014 pax'!J133-1</f>
        <v>0.026429286009827635</v>
      </c>
      <c r="L133" s="12">
        <f>'2015 pax'!L133/'2014 pax'!K133-1</f>
        <v>0.03092672413793096</v>
      </c>
      <c r="M133" s="12">
        <f>'2015 pax'!M133/'2014 pax'!L133-1</f>
        <v>0.05856534556174253</v>
      </c>
      <c r="N133" s="12">
        <f>'2015 pax'!N133/'2014 pax'!M133-1</f>
        <v>0.07497089230445186</v>
      </c>
      <c r="O133" s="12">
        <f>'2015 pax'!O133/'2014 pax'!N133-1</f>
        <v>0.04000664252086095</v>
      </c>
      <c r="P133" s="12">
        <f>'2015 pax'!P133/'2014 pax'!O133-1</f>
        <v>0.09113510099658528</v>
      </c>
    </row>
    <row r="134" spans="1:16" ht="12.75">
      <c r="A134" s="36" t="s">
        <v>337</v>
      </c>
      <c r="B134" s="36" t="s">
        <v>340</v>
      </c>
      <c r="C134" s="37" t="s">
        <v>341</v>
      </c>
      <c r="D134" s="16">
        <f>'2014 pax'!P134</f>
        <v>14526575</v>
      </c>
      <c r="E134" s="12">
        <f>'2015 pax'!E134/'2014 pax'!D134-1</f>
        <v>0.018572844970306646</v>
      </c>
      <c r="F134" s="12">
        <f>'2015 pax'!F134/'2014 pax'!E134-1</f>
        <v>0.05606609078159508</v>
      </c>
      <c r="G134" s="12">
        <f>'2015 pax'!G134/'2014 pax'!F134-1</f>
        <v>0.014639504391612768</v>
      </c>
      <c r="H134" s="12">
        <f>'2015 pax'!H134/'2014 pax'!G134-1</f>
        <v>0.013605648800951942</v>
      </c>
      <c r="I134" s="12">
        <f>'2015 pax'!I134/'2014 pax'!H134-1</f>
        <v>-0.015396169134635151</v>
      </c>
      <c r="J134" s="12">
        <f>'2015 pax'!J134/'2014 pax'!I134-1</f>
        <v>-0.005892839370801872</v>
      </c>
      <c r="K134" s="12">
        <f>'2015 pax'!K134/'2014 pax'!J134-1</f>
        <v>-0.005505977749908464</v>
      </c>
      <c r="L134" s="12">
        <f>'2015 pax'!L134/'2014 pax'!K134-1</f>
        <v>-0.007586594516769685</v>
      </c>
      <c r="M134" s="12">
        <f>'2015 pax'!M134/'2014 pax'!L134-1</f>
        <v>-0.007409509272994996</v>
      </c>
      <c r="N134" s="12">
        <f>'2015 pax'!N134/'2014 pax'!M134-1</f>
        <v>0.009930017972428873</v>
      </c>
      <c r="O134" s="12">
        <f>'2015 pax'!O134/'2014 pax'!N134-1</f>
        <v>-0.038012695146004805</v>
      </c>
      <c r="P134" s="12">
        <f>'2015 pax'!P134/'2014 pax'!O134-1</f>
        <v>-0.0037811417756181687</v>
      </c>
    </row>
    <row r="135" spans="1:16" ht="12.75">
      <c r="A135" s="36" t="s">
        <v>337</v>
      </c>
      <c r="B135" s="36" t="s">
        <v>338</v>
      </c>
      <c r="C135" s="37" t="s">
        <v>339</v>
      </c>
      <c r="D135" s="16">
        <f>'2014 pax'!P135</f>
        <v>19354031</v>
      </c>
      <c r="E135" s="12">
        <f>'2015 pax'!E135/'2014 pax'!D135-1</f>
        <v>0.08577387958092952</v>
      </c>
      <c r="F135" s="12">
        <f>'2015 pax'!F135/'2014 pax'!E135-1</f>
        <v>0.18948837670274976</v>
      </c>
      <c r="G135" s="12">
        <f>'2015 pax'!G135/'2014 pax'!F135-1</f>
        <v>0.16853496842491422</v>
      </c>
      <c r="H135" s="12">
        <f>'2015 pax'!H135/'2014 pax'!G135-1</f>
        <v>0.20804357763705128</v>
      </c>
      <c r="I135" s="12">
        <f>'2015 pax'!I135/'2014 pax'!H135-1</f>
        <v>0.25848924930362216</v>
      </c>
      <c r="J135" s="12">
        <f>'2015 pax'!J135/'2014 pax'!I135-1</f>
        <v>0.22716577970753837</v>
      </c>
      <c r="K135" s="12">
        <f>'2015 pax'!K135/'2014 pax'!J135-1</f>
        <v>0.25247755614849066</v>
      </c>
      <c r="L135" s="12">
        <f>'2015 pax'!L135/'2014 pax'!K135-1</f>
        <v>0.22366592800301532</v>
      </c>
      <c r="M135" s="12">
        <f>'2015 pax'!M135/'2014 pax'!L135-1</f>
        <v>0.21235080354907598</v>
      </c>
      <c r="N135" s="12">
        <f>'2015 pax'!N135/'2014 pax'!M135-1</f>
        <v>0.22963987545874387</v>
      </c>
      <c r="O135" s="12">
        <f>'2015 pax'!O135/'2014 pax'!N135-1</f>
        <v>0.1577459580524696</v>
      </c>
      <c r="P135" s="12">
        <f>'2015 pax'!P135/'2014 pax'!O135-1</f>
        <v>0.17500589773959607</v>
      </c>
    </row>
    <row r="136" spans="1:16" ht="12.75">
      <c r="A136" s="36" t="s">
        <v>337</v>
      </c>
      <c r="B136" s="36" t="s">
        <v>366</v>
      </c>
      <c r="C136" s="37" t="s">
        <v>367</v>
      </c>
      <c r="D136" s="16">
        <f>'2014 pax'!P136</f>
        <v>35594965</v>
      </c>
      <c r="E136" s="12">
        <f>'2015 pax'!E136/'2014 pax'!D136-1</f>
        <v>-0.06708620434757795</v>
      </c>
      <c r="F136" s="12">
        <f>'2015 pax'!F136/'2014 pax'!E136-1</f>
        <v>-0.002203373410977094</v>
      </c>
      <c r="G136" s="12">
        <f>'2015 pax'!G136/'2014 pax'!F136-1</f>
        <v>-0.02468156188781967</v>
      </c>
      <c r="H136" s="12">
        <f>'2015 pax'!H136/'2014 pax'!G136-1</f>
        <v>0.09493085066358664</v>
      </c>
      <c r="I136" s="12">
        <f>'2015 pax'!I136/'2014 pax'!H136-1</f>
        <v>0.10913210747586488</v>
      </c>
      <c r="J136" s="12">
        <f>'2015 pax'!J136/'2014 pax'!I136-1</f>
        <v>0.08536278962852362</v>
      </c>
      <c r="K136" s="12">
        <f>'2015 pax'!K136/'2014 pax'!J136-1</f>
        <v>0.06706524640001854</v>
      </c>
      <c r="L136" s="12">
        <f>'2015 pax'!L136/'2014 pax'!K136-1</f>
        <v>0.043149245592128516</v>
      </c>
      <c r="M136" s="12">
        <f>'2015 pax'!M136/'2014 pax'!L136-1</f>
        <v>0.07411541809274813</v>
      </c>
      <c r="N136" s="12">
        <f>'2015 pax'!N136/'2014 pax'!M136-1</f>
        <v>0.09033875669621838</v>
      </c>
      <c r="O136" s="12">
        <f>'2015 pax'!O136/'2014 pax'!N136-1</f>
        <v>0.06143943529466411</v>
      </c>
      <c r="P136" s="12">
        <f>'2015 pax'!P136/'2014 pax'!O136-1</f>
        <v>0.07155848768634021</v>
      </c>
    </row>
    <row r="137" spans="1:16" ht="12.75">
      <c r="A137" s="36" t="s">
        <v>311</v>
      </c>
      <c r="B137" s="36" t="s">
        <v>312</v>
      </c>
      <c r="C137" s="37" t="s">
        <v>313</v>
      </c>
      <c r="D137" s="16">
        <f>'2014 pax'!P137</f>
        <v>48930409</v>
      </c>
      <c r="E137" s="12">
        <f>'2015 pax'!E137/'2014 pax'!D137-1</f>
        <v>-0.056154442131074345</v>
      </c>
      <c r="F137" s="12">
        <f>'2015 pax'!F137/'2014 pax'!E137-1</f>
        <v>-0.02828279325610139</v>
      </c>
      <c r="G137" s="12">
        <f>'2015 pax'!G137/'2014 pax'!F137-1</f>
        <v>-0.002093360129980626</v>
      </c>
      <c r="H137" s="12">
        <f>'2015 pax'!H137/'2014 pax'!G137-1</f>
        <v>0.0004488935679389794</v>
      </c>
      <c r="I137" s="12">
        <f>'2015 pax'!I137/'2014 pax'!H137-1</f>
        <v>0.03439260789075771</v>
      </c>
      <c r="J137" s="12">
        <f>'2015 pax'!J137/'2014 pax'!I137-1</f>
        <v>-0.04360368409887694</v>
      </c>
      <c r="K137" s="12">
        <f>'2015 pax'!K137/'2014 pax'!J137-1</f>
        <v>0.09972753646326793</v>
      </c>
      <c r="L137" s="12">
        <f>'2015 pax'!L137/'2014 pax'!K137-1</f>
        <v>0.04623904400093748</v>
      </c>
      <c r="M137" s="12">
        <f>'2015 pax'!M137/'2014 pax'!L137-1</f>
        <v>0.008975745553709391</v>
      </c>
      <c r="N137" s="12">
        <f>'2015 pax'!N137/'2014 pax'!M137-1</f>
        <v>-0.03759139290690494</v>
      </c>
      <c r="O137" s="12">
        <f>'2015 pax'!O137/'2014 pax'!N137-1</f>
        <v>-0.007409893338326645</v>
      </c>
      <c r="P137" s="12">
        <f>'2015 pax'!P137/'2014 pax'!O137-1</f>
        <v>-0.0025620424758480143</v>
      </c>
    </row>
    <row r="138" spans="1:16" ht="12.75">
      <c r="A138" s="36" t="s">
        <v>226</v>
      </c>
      <c r="B138" s="36" t="s">
        <v>226</v>
      </c>
      <c r="C138" s="37" t="s">
        <v>227</v>
      </c>
      <c r="D138" s="16">
        <f>'2014 pax'!P138</f>
        <v>5481441</v>
      </c>
      <c r="E138" s="12">
        <f>'2015 pax'!E138/'2014 pax'!D138-1</f>
        <v>0.03165228177656165</v>
      </c>
      <c r="F138" s="12">
        <f>'2015 pax'!F138/'2014 pax'!E138-1</f>
        <v>0.1416108835896619</v>
      </c>
      <c r="G138" s="12">
        <f>'2015 pax'!G138/'2014 pax'!F138-1</f>
        <v>0.0036889389994003707</v>
      </c>
      <c r="H138" s="12">
        <f>'2015 pax'!H138/'2014 pax'!G138-1</f>
        <v>0.06429130202573785</v>
      </c>
      <c r="I138" s="12">
        <f>'2015 pax'!I138/'2014 pax'!H138-1</f>
        <v>0.11745872063244889</v>
      </c>
      <c r="J138" s="12">
        <f>'2015 pax'!J138/'2014 pax'!I138-1</f>
        <v>0.039029514233047014</v>
      </c>
      <c r="K138" s="12">
        <f>'2015 pax'!K138/'2014 pax'!J138-1</f>
        <v>0.03633301885835438</v>
      </c>
      <c r="L138" s="12">
        <f>'2015 pax'!L138/'2014 pax'!K138-1</f>
        <v>0.08872814173814891</v>
      </c>
      <c r="M138" s="12">
        <f>'2015 pax'!M138/'2014 pax'!L138-1</f>
        <v>-0.0013870190404000615</v>
      </c>
      <c r="N138" s="12">
        <f>'2015 pax'!N138/'2014 pax'!M138-1</f>
        <v>0.03380660421131232</v>
      </c>
      <c r="O138" s="12">
        <f>'2015 pax'!O138/'2014 pax'!N138-1</f>
        <v>0.0655195869815468</v>
      </c>
      <c r="P138" s="12">
        <f>'2015 pax'!P138/'2014 pax'!O138-1</f>
        <v>0.1420864544676883</v>
      </c>
    </row>
    <row r="139" spans="1:16" ht="12.75">
      <c r="A139" s="46"/>
      <c r="B139" s="46"/>
      <c r="C139" s="47"/>
      <c r="D139" s="48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</row>
    <row r="140" spans="1:16" ht="12.75">
      <c r="A140" s="10" t="s">
        <v>246</v>
      </c>
      <c r="B140" s="11" t="s">
        <v>247</v>
      </c>
      <c r="C140" s="19" t="s">
        <v>248</v>
      </c>
      <c r="D140" s="16">
        <f>'2014 pax'!P140</f>
        <v>1467447</v>
      </c>
      <c r="E140" s="12">
        <f>'2015 pax'!E140/'2014 pax'!D140-1</f>
        <v>-0.0191997000883668</v>
      </c>
      <c r="F140" s="12">
        <f>'2015 pax'!F140/'2014 pax'!E140-1</f>
        <v>-0.05521718151112087</v>
      </c>
      <c r="G140" s="12">
        <f>'2015 pax'!G140/'2014 pax'!F140-1</f>
        <v>-0.10439291073046808</v>
      </c>
      <c r="H140" s="12">
        <f>'2015 pax'!H140/'2014 pax'!G140-1</f>
        <v>-0.0019924622512422774</v>
      </c>
      <c r="I140" s="12">
        <f>'2015 pax'!I140/'2014 pax'!H140-1</f>
        <v>0.03389721178500582</v>
      </c>
      <c r="J140" s="12">
        <f>'2015 pax'!J140/'2014 pax'!I140-1</f>
        <v>-0.10064870589792807</v>
      </c>
      <c r="K140" s="12">
        <f>'2015 pax'!K140/'2014 pax'!J140-1</f>
        <v>-0.0404578120841097</v>
      </c>
      <c r="L140" s="12">
        <f>'2015 pax'!L140/'2014 pax'!K140-1</f>
        <v>-0.07004275806572602</v>
      </c>
      <c r="M140" s="12">
        <f>'2015 pax'!M140/'2014 pax'!L140-1</f>
        <v>-0.03220479571414436</v>
      </c>
      <c r="N140" s="12">
        <f>'2015 pax'!N140/'2014 pax'!M140-1</f>
        <v>0.03858997023404798</v>
      </c>
      <c r="O140" s="12">
        <f>'2015 pax'!O140/'2014 pax'!N140-1</f>
        <v>-0.06530370480059977</v>
      </c>
      <c r="P140" s="12">
        <f>'2015 pax'!P140/'2014 pax'!O140-1</f>
        <v>-0.06844996756406097</v>
      </c>
    </row>
    <row r="141" spans="1:16" ht="12.75">
      <c r="A141" s="10" t="s">
        <v>246</v>
      </c>
      <c r="B141" s="11" t="s">
        <v>249</v>
      </c>
      <c r="C141" s="19" t="s">
        <v>250</v>
      </c>
      <c r="D141" s="16">
        <f>'2014 pax'!P141</f>
        <v>7971705</v>
      </c>
      <c r="E141" s="12">
        <f>'2015 pax'!E141/'2014 pax'!D141-1</f>
        <v>-0.013535798946836541</v>
      </c>
      <c r="F141" s="12">
        <f>'2015 pax'!F141/'2014 pax'!E141-1</f>
        <v>-0.001747367711341541</v>
      </c>
      <c r="G141" s="12">
        <f>'2015 pax'!G141/'2014 pax'!F141-1</f>
        <v>-0.03628632132148302</v>
      </c>
      <c r="H141" s="12">
        <f>'2015 pax'!H141/'2014 pax'!G141-1</f>
        <v>0.0010058715168748122</v>
      </c>
      <c r="I141" s="12">
        <f>'2015 pax'!I141/'2014 pax'!H141-1</f>
        <v>0.029532928417408844</v>
      </c>
      <c r="J141" s="12">
        <f>'2015 pax'!J141/'2014 pax'!I141-1</f>
        <v>-0.07334823347118191</v>
      </c>
      <c r="K141" s="12">
        <f>'2015 pax'!K141/'2014 pax'!J141-1</f>
        <v>0.2142227669137784</v>
      </c>
      <c r="L141" s="12">
        <f>'2015 pax'!L141/'2014 pax'!K141-1</f>
        <v>0.021769955066115676</v>
      </c>
      <c r="M141" s="12">
        <f>'2015 pax'!M141/'2014 pax'!L141-1</f>
        <v>0.025802129834093135</v>
      </c>
      <c r="N141" s="12">
        <f>'2015 pax'!N141/'2014 pax'!M141-1</f>
        <v>0.0383424006131301</v>
      </c>
      <c r="O141" s="12">
        <f>'2015 pax'!O141/'2014 pax'!N141-1</f>
        <v>0.05774563508719055</v>
      </c>
      <c r="P141" s="12">
        <f>'2015 pax'!P141/'2014 pax'!O141-1</f>
        <v>0.061367500647025564</v>
      </c>
    </row>
    <row r="142" spans="1:16" ht="12.75">
      <c r="A142" s="39"/>
      <c r="B142" s="76"/>
      <c r="C142" s="74"/>
      <c r="D142" s="71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</row>
    <row r="143" spans="1:16" ht="12.75">
      <c r="A143" s="10" t="s">
        <v>246</v>
      </c>
      <c r="B143" s="11" t="s">
        <v>251</v>
      </c>
      <c r="C143" s="19" t="s">
        <v>252</v>
      </c>
      <c r="D143" s="16">
        <f>'2014 pax'!P143</f>
        <v>791564</v>
      </c>
      <c r="E143" s="12">
        <f>'2015 pax'!E143/'2014 pax'!D143-1</f>
        <v>0.035189687905938793</v>
      </c>
      <c r="F143" s="12">
        <f>'2015 pax'!F143/'2014 pax'!E143-1</f>
        <v>0.02954512478235638</v>
      </c>
      <c r="G143" s="12">
        <f>'2015 pax'!G143/'2014 pax'!F143-1</f>
        <v>0.016390625000000103</v>
      </c>
      <c r="H143" s="12">
        <f>'2015 pax'!H143/'2014 pax'!G143-1</f>
        <v>0.08616415976564706</v>
      </c>
      <c r="I143" s="12">
        <f>'2015 pax'!I143/'2014 pax'!H143-1</f>
        <v>0.1710197335894792</v>
      </c>
      <c r="J143" s="12">
        <f>'2015 pax'!J143/'2014 pax'!I143-1</f>
        <v>0.14876185782924733</v>
      </c>
      <c r="K143" s="12">
        <f>'2015 pax'!K143/'2014 pax'!J143-1</f>
        <v>0.3943224937054506</v>
      </c>
      <c r="L143" s="12">
        <f>'2015 pax'!L143/'2014 pax'!K143-1</f>
        <v>0.17742984279175333</v>
      </c>
      <c r="M143" s="12">
        <f>'2015 pax'!M143/'2014 pax'!L143-1</f>
        <v>0.19443022564088386</v>
      </c>
      <c r="N143" s="12">
        <f>'2015 pax'!N143/'2014 pax'!M143-1</f>
        <v>0.10467233834361656</v>
      </c>
      <c r="O143" s="12">
        <f>'2015 pax'!O143/'2014 pax'!N143-1</f>
        <v>0.060435146169106835</v>
      </c>
      <c r="P143" s="12">
        <f>'2015 pax'!P143/'2014 pax'!O143-1</f>
        <v>0.010756050278281526</v>
      </c>
    </row>
    <row r="144" spans="1:16" ht="12.75">
      <c r="A144" s="10" t="s">
        <v>246</v>
      </c>
      <c r="B144" s="11" t="s">
        <v>296</v>
      </c>
      <c r="C144" s="19" t="s">
        <v>297</v>
      </c>
      <c r="D144" s="16">
        <f>'2014 pax'!P144</f>
        <v>123356</v>
      </c>
      <c r="E144" s="12">
        <f>'2015 pax'!E144/'2014 pax'!D144-1</f>
        <v>0.12317488198485016</v>
      </c>
      <c r="F144" s="12">
        <f>'2015 pax'!F144/'2014 pax'!E144-1</f>
        <v>-0.025980801335559245</v>
      </c>
      <c r="G144" s="12">
        <f>'2015 pax'!G144/'2014 pax'!F144-1</f>
        <v>-0.001481344319970379</v>
      </c>
      <c r="H144" s="12">
        <f>'2015 pax'!H144/'2014 pax'!G144-1</f>
        <v>0.04010411645618439</v>
      </c>
      <c r="I144" s="12">
        <f>'2015 pax'!I144/'2014 pax'!H144-1</f>
        <v>0.044356733389719016</v>
      </c>
      <c r="J144" s="12">
        <f>'2015 pax'!J144/'2014 pax'!I144-1</f>
        <v>0.1609942979330008</v>
      </c>
      <c r="K144" s="12">
        <f>'2015 pax'!K144/'2014 pax'!J144-1</f>
        <v>0.5611104966264793</v>
      </c>
      <c r="L144" s="12">
        <f>'2015 pax'!L144/'2014 pax'!K144-1</f>
        <v>0.3666056460159939</v>
      </c>
      <c r="M144" s="12">
        <f>'2015 pax'!M144/'2014 pax'!L144-1</f>
        <v>0.3048239659697711</v>
      </c>
      <c r="N144" s="12">
        <f>'2015 pax'!N144/'2014 pax'!M144-1</f>
        <v>0.32283763277693467</v>
      </c>
      <c r="O144" s="12">
        <f>'2015 pax'!O144/'2014 pax'!N144-1</f>
        <v>0.6245138127056946</v>
      </c>
      <c r="P144" s="12">
        <f>'2015 pax'!P144/'2014 pax'!O144-1</f>
        <v>0.31235827664399096</v>
      </c>
    </row>
    <row r="145" spans="1:16" ht="12.75">
      <c r="A145" s="10" t="s">
        <v>246</v>
      </c>
      <c r="B145" s="11" t="s">
        <v>253</v>
      </c>
      <c r="C145" s="19" t="s">
        <v>254</v>
      </c>
      <c r="D145" s="16">
        <f>'2014 pax'!P145</f>
        <v>4034410</v>
      </c>
      <c r="E145" s="12">
        <f>'2015 pax'!E145/'2014 pax'!D145-1</f>
        <v>0.03413124761274</v>
      </c>
      <c r="F145" s="12">
        <f>'2015 pax'!F145/'2014 pax'!E145-1</f>
        <v>0.06116551229997613</v>
      </c>
      <c r="G145" s="12">
        <f>'2015 pax'!G145/'2014 pax'!F145-1</f>
        <v>-0.014186763469417718</v>
      </c>
      <c r="H145" s="12">
        <f>'2015 pax'!H145/'2014 pax'!G145-1</f>
        <v>-0.002464806372426187</v>
      </c>
      <c r="I145" s="12">
        <f>'2015 pax'!I145/'2014 pax'!H145-1</f>
        <v>0.001936080218875036</v>
      </c>
      <c r="J145" s="12">
        <f>'2015 pax'!J145/'2014 pax'!I145-1</f>
        <v>-0.07508424218268783</v>
      </c>
      <c r="K145" s="12">
        <f>'2015 pax'!K145/'2014 pax'!J145-1</f>
        <v>0.03132996132103538</v>
      </c>
      <c r="L145" s="12">
        <f>'2015 pax'!L145/'2014 pax'!K145-1</f>
        <v>-0.03589882896236496</v>
      </c>
      <c r="M145" s="12">
        <f>'2015 pax'!M145/'2014 pax'!L145-1</f>
        <v>-0.011322274598723037</v>
      </c>
      <c r="N145" s="12">
        <f>'2015 pax'!N145/'2014 pax'!M145-1</f>
        <v>0.013073013583616566</v>
      </c>
      <c r="O145" s="12">
        <f>'2015 pax'!O145/'2014 pax'!N145-1</f>
        <v>-0.07670858278058512</v>
      </c>
      <c r="P145" s="12">
        <f>'2015 pax'!P145/'2014 pax'!O145-1</f>
        <v>-0.07811260528103914</v>
      </c>
    </row>
    <row r="146" spans="1:16" ht="12.75">
      <c r="A146" s="10" t="s">
        <v>246</v>
      </c>
      <c r="B146" s="11" t="s">
        <v>255</v>
      </c>
      <c r="C146" s="19" t="s">
        <v>256</v>
      </c>
      <c r="D146" s="16">
        <f>'2014 pax'!P146</f>
        <v>604013</v>
      </c>
      <c r="E146" s="12">
        <f>'2015 pax'!E146/'2014 pax'!D146-1</f>
        <v>0.0285043509327072</v>
      </c>
      <c r="F146" s="12">
        <f>'2015 pax'!F146/'2014 pax'!E146-1</f>
        <v>0.0010728058221460834</v>
      </c>
      <c r="G146" s="12">
        <f>'2015 pax'!G146/'2014 pax'!F146-1</f>
        <v>-0.0645200309657441</v>
      </c>
      <c r="H146" s="12">
        <f>'2015 pax'!H146/'2014 pax'!G146-1</f>
        <v>-0.05666323377960869</v>
      </c>
      <c r="I146" s="12">
        <f>'2015 pax'!I146/'2014 pax'!H146-1</f>
        <v>-0.02332063748749924</v>
      </c>
      <c r="J146" s="12">
        <f>'2015 pax'!J146/'2014 pax'!I146-1</f>
        <v>-0.05859435187427087</v>
      </c>
      <c r="K146" s="12">
        <f>'2015 pax'!K146/'2014 pax'!J146-1</f>
        <v>0.22430100624893812</v>
      </c>
      <c r="L146" s="12">
        <f>'2015 pax'!L146/'2014 pax'!K146-1</f>
        <v>-0.032171640403731105</v>
      </c>
      <c r="M146" s="12">
        <f>'2015 pax'!M146/'2014 pax'!L146-1</f>
        <v>0.003008347771302544</v>
      </c>
      <c r="N146" s="12">
        <f>'2015 pax'!N146/'2014 pax'!M146-1</f>
        <v>-0.11201916045048999</v>
      </c>
      <c r="O146" s="12">
        <f>'2015 pax'!O146/'2014 pax'!N146-1</f>
        <v>-0.0011536797577272884</v>
      </c>
      <c r="P146" s="12">
        <f>'2015 pax'!P146/'2014 pax'!O146-1</f>
        <v>0.08713910761154864</v>
      </c>
    </row>
    <row r="147" spans="1:16" ht="12.75">
      <c r="A147" s="10" t="s">
        <v>246</v>
      </c>
      <c r="B147" s="11" t="s">
        <v>257</v>
      </c>
      <c r="C147" s="19" t="s">
        <v>258</v>
      </c>
      <c r="D147" s="16">
        <f>'2014 pax'!P147</f>
        <v>515896</v>
      </c>
      <c r="E147" s="12">
        <f>'2015 pax'!E147/'2014 pax'!D147-1</f>
        <v>0.05673663738179857</v>
      </c>
      <c r="F147" s="12">
        <f>'2015 pax'!F147/'2014 pax'!E147-1</f>
        <v>0.05216504273804912</v>
      </c>
      <c r="G147" s="12">
        <f>'2015 pax'!G147/'2014 pax'!F147-1</f>
        <v>-0.058629305729073655</v>
      </c>
      <c r="H147" s="12">
        <f>'2015 pax'!H147/'2014 pax'!G147-1</f>
        <v>0.023549330460212348</v>
      </c>
      <c r="I147" s="12">
        <f>'2015 pax'!I147/'2014 pax'!H147-1</f>
        <v>-0.01798579023202662</v>
      </c>
      <c r="J147" s="12">
        <f>'2015 pax'!J147/'2014 pax'!I147-1</f>
        <v>-0.13595227057424464</v>
      </c>
      <c r="K147" s="12">
        <f>'2015 pax'!K147/'2014 pax'!J147-1</f>
        <v>0.21082178254032113</v>
      </c>
      <c r="L147" s="12">
        <f>'2015 pax'!L147/'2014 pax'!K147-1</f>
        <v>0.058084285483890996</v>
      </c>
      <c r="M147" s="12">
        <f>'2015 pax'!M147/'2014 pax'!L147-1</f>
        <v>0.05520944039286113</v>
      </c>
      <c r="N147" s="12">
        <f>'2015 pax'!N147/'2014 pax'!M147-1</f>
        <v>-0.009517177344475436</v>
      </c>
      <c r="O147" s="12">
        <f>'2015 pax'!O147/'2014 pax'!N147-1</f>
        <v>-0.08230249051624605</v>
      </c>
      <c r="P147" s="12">
        <f>'2015 pax'!P147/'2014 pax'!O147-1</f>
        <v>-0.12479634039353305</v>
      </c>
    </row>
    <row r="148" spans="1:16" ht="12.75">
      <c r="A148" s="10" t="s">
        <v>246</v>
      </c>
      <c r="B148" s="11" t="s">
        <v>259</v>
      </c>
      <c r="C148" s="19" t="s">
        <v>260</v>
      </c>
      <c r="D148" s="16">
        <f>'2014 pax'!P148</f>
        <v>684213</v>
      </c>
      <c r="E148" s="12">
        <f>'2015 pax'!E148/'2014 pax'!D148-1</f>
        <v>0.2080721767984559</v>
      </c>
      <c r="F148" s="12">
        <f>'2015 pax'!F148/'2014 pax'!E148-1</f>
        <v>0.16761555085631952</v>
      </c>
      <c r="G148" s="12">
        <f>'2015 pax'!G148/'2014 pax'!F148-1</f>
        <v>0.11474585774220358</v>
      </c>
      <c r="H148" s="12">
        <f>'2015 pax'!H148/'2014 pax'!G148-1</f>
        <v>-0.0969973173017874</v>
      </c>
      <c r="I148" s="12">
        <f>'2015 pax'!I148/'2014 pax'!H148-1</f>
        <v>-0.12783664703188413</v>
      </c>
      <c r="J148" s="12">
        <f>'2015 pax'!J148/'2014 pax'!I148-1</f>
        <v>-0.1090631105070925</v>
      </c>
      <c r="K148" s="12">
        <f>'2015 pax'!K148/'2014 pax'!J148-1</f>
        <v>0.010873252512988874</v>
      </c>
      <c r="L148" s="12">
        <f>'2015 pax'!L148/'2014 pax'!K148-1</f>
        <v>-0.10534642276996964</v>
      </c>
      <c r="M148" s="12">
        <f>'2015 pax'!M148/'2014 pax'!L148-1</f>
        <v>0.08698707620582091</v>
      </c>
      <c r="N148" s="12">
        <f>'2015 pax'!N148/'2014 pax'!M148-1</f>
        <v>0.0577386233996704</v>
      </c>
      <c r="O148" s="12">
        <f>'2015 pax'!O148/'2014 pax'!N148-1</f>
        <v>0.1201559357032238</v>
      </c>
      <c r="P148" s="12">
        <f>'2015 pax'!P148/'2014 pax'!O148-1</f>
        <v>0.19858880157529124</v>
      </c>
    </row>
    <row r="149" spans="1:16" ht="12.75">
      <c r="A149" s="10" t="s">
        <v>246</v>
      </c>
      <c r="B149" s="11" t="s">
        <v>261</v>
      </c>
      <c r="C149" s="19" t="s">
        <v>262</v>
      </c>
      <c r="D149" s="16">
        <f>'2014 pax'!P149</f>
        <v>766364</v>
      </c>
      <c r="E149" s="12">
        <f>'2015 pax'!E149/'2014 pax'!D149-1</f>
        <v>-0.09307845157491901</v>
      </c>
      <c r="F149" s="12">
        <f>'2015 pax'!F149/'2014 pax'!E149-1</f>
        <v>-0.07802179656538966</v>
      </c>
      <c r="G149" s="12">
        <f>'2015 pax'!G149/'2014 pax'!F149-1</f>
        <v>-0.08798442753494962</v>
      </c>
      <c r="H149" s="12">
        <f>'2015 pax'!H149/'2014 pax'!G149-1</f>
        <v>-0.09969038395381191</v>
      </c>
      <c r="I149" s="12">
        <f>'2015 pax'!I149/'2014 pax'!H149-1</f>
        <v>0.02094420320611179</v>
      </c>
      <c r="J149" s="12">
        <f>'2015 pax'!J149/'2014 pax'!I149-1</f>
        <v>-0.0998636269307166</v>
      </c>
      <c r="K149" s="12">
        <f>'2015 pax'!K149/'2014 pax'!J149-1</f>
        <v>0.24039445265431403</v>
      </c>
      <c r="L149" s="12">
        <f>'2015 pax'!L149/'2014 pax'!K149-1</f>
        <v>0.12597111067733757</v>
      </c>
      <c r="M149" s="12">
        <f>'2015 pax'!M149/'2014 pax'!L149-1</f>
        <v>0.1137378191518319</v>
      </c>
      <c r="N149" s="12">
        <f>'2015 pax'!N149/'2014 pax'!M149-1</f>
        <v>-0.012693216386911454</v>
      </c>
      <c r="O149" s="12">
        <f>'2015 pax'!O149/'2014 pax'!N149-1</f>
        <v>0.08365357949368102</v>
      </c>
      <c r="P149" s="12">
        <f>'2015 pax'!P149/'2014 pax'!O149-1</f>
        <v>0.10780386187004254</v>
      </c>
    </row>
    <row r="150" spans="1:16" ht="12.75">
      <c r="A150" s="30" t="s">
        <v>263</v>
      </c>
      <c r="B150" s="30"/>
      <c r="C150" s="31"/>
      <c r="D150" s="16">
        <f>'2014 pax'!P150</f>
        <v>16958968</v>
      </c>
      <c r="E150" s="56">
        <f>'2015 pax'!E150/'2014 pax'!D150-1</f>
        <v>0.00786013011523723</v>
      </c>
      <c r="F150" s="56">
        <f>'2015 pax'!F150/'2014 pax'!E150-1</f>
        <v>0.014932603456419224</v>
      </c>
      <c r="G150" s="56">
        <f>'2015 pax'!G150/'2014 pax'!F150-1</f>
        <v>-0.03217273378980223</v>
      </c>
      <c r="H150" s="56">
        <f>'2015 pax'!H150/'2014 pax'!G150-1</f>
        <v>-0.00567855271246398</v>
      </c>
      <c r="I150" s="56">
        <f>'2015 pax'!I150/'2014 pax'!H150-1</f>
        <v>0.019489529462453303</v>
      </c>
      <c r="J150" s="56">
        <f>'2015 pax'!J150/'2014 pax'!I150-1</f>
        <v>-0.06852984279055896</v>
      </c>
      <c r="K150" s="56">
        <f>'2015 pax'!K150/'2014 pax'!J150-1</f>
        <v>0.15639046353059394</v>
      </c>
      <c r="L150" s="56">
        <f>'2015 pax'!L150/'2014 pax'!K150-1</f>
        <v>0.012227984349747256</v>
      </c>
      <c r="M150" s="56">
        <f>'2015 pax'!M150/'2014 pax'!L150-1</f>
        <v>0.02927081143054089</v>
      </c>
      <c r="N150" s="56">
        <f>'2015 pax'!N150/'2014 pax'!M150-1</f>
        <v>0.029040917110851883</v>
      </c>
      <c r="O150" s="56">
        <f>'2015 pax'!O150/'2014 pax'!N150-1</f>
        <v>0.01430846806467101</v>
      </c>
      <c r="P150" s="56">
        <f>'2015 pax'!P150/'2014 pax'!O150-1</f>
        <v>0.020379398207256427</v>
      </c>
    </row>
    <row r="151" spans="1:15" ht="12.75">
      <c r="A151" s="36" t="s">
        <v>298</v>
      </c>
      <c r="B151" s="36" t="s">
        <v>301</v>
      </c>
      <c r="C151" s="37" t="s">
        <v>302</v>
      </c>
      <c r="D151" s="53">
        <f>'2014 pax'!P151</f>
        <v>15348620</v>
      </c>
      <c r="E151" s="12">
        <f>'2015 pax'!E151/'2014 pax'!D151-1</f>
        <v>0.05078615365881567</v>
      </c>
      <c r="F151" s="12">
        <f>'2015 pax'!F151/'2014 pax'!E151-1</f>
        <v>0.044869674215288535</v>
      </c>
      <c r="G151" s="12">
        <f>'2015 pax'!G151/'2014 pax'!F151-1</f>
        <v>0.11208687032085352</v>
      </c>
      <c r="H151" s="12">
        <f>'2015 pax'!H151/'2014 pax'!G151-1</f>
        <v>0.09267656032151561</v>
      </c>
      <c r="I151" s="12">
        <f>'2015 pax'!I151/'2014 pax'!H151-1</f>
        <v>0.029754522029230568</v>
      </c>
      <c r="J151" s="12">
        <f>'2015 pax'!J151/'2014 pax'!I151-1</f>
        <v>0.041749747876222765</v>
      </c>
      <c r="K151" s="12">
        <f>'2015 pax'!K151/'2014 pax'!J151-1</f>
        <v>0.05827661424034769</v>
      </c>
      <c r="L151" s="12">
        <f>'2015 pax'!L151/'2014 pax'!K151-1</f>
        <v>0.04721615216768482</v>
      </c>
      <c r="M151" s="12">
        <f>'2015 pax'!M151/'2014 pax'!L151-1</f>
        <v>0.05836883145376803</v>
      </c>
      <c r="N151" s="12">
        <f>'2015 pax'!N151/'2014 pax'!M151-1</f>
        <v>0.0611487465231233</v>
      </c>
      <c r="O151" s="12">
        <f>'2015 pax'!O151/'2014 pax'!N151-1</f>
        <v>0.07003268735089341</v>
      </c>
    </row>
    <row r="152" spans="1:16" ht="12.75">
      <c r="A152" s="36" t="s">
        <v>298</v>
      </c>
      <c r="B152" s="36" t="s">
        <v>300</v>
      </c>
      <c r="C152" s="37" t="s">
        <v>299</v>
      </c>
      <c r="D152" s="53">
        <f>'2014 pax'!P152</f>
        <v>5793020</v>
      </c>
      <c r="E152" s="12">
        <f>'2015 pax'!E152/'2014 pax'!D152-1</f>
        <v>0.09990249304811538</v>
      </c>
      <c r="F152" s="12">
        <f>'2015 pax'!F152/'2014 pax'!E152-1</f>
        <v>0.06308452333065162</v>
      </c>
      <c r="G152" s="12">
        <f>'2015 pax'!G152/'2014 pax'!F152-1</f>
        <v>-0.012684310680971755</v>
      </c>
      <c r="H152" s="12">
        <f>'2015 pax'!H152/'2014 pax'!G152-1</f>
        <v>0.06893268102482608</v>
      </c>
      <c r="I152" s="12">
        <f>'2015 pax'!I152/'2014 pax'!H152-1</f>
        <v>0.002029067050033362</v>
      </c>
      <c r="J152" s="12">
        <f>'2015 pax'!J152/'2014 pax'!I152-1</f>
        <v>0.0408560548883401</v>
      </c>
      <c r="K152" s="12">
        <f>'2015 pax'!K152/'2014 pax'!J152-1</f>
        <v>0.029231603614297663</v>
      </c>
      <c r="L152" s="12">
        <f>'2015 pax'!L152/'2014 pax'!K152-1</f>
        <v>0.0345215206803553</v>
      </c>
      <c r="M152" s="12">
        <f>'2015 pax'!M152/'2014 pax'!L152-1</f>
        <v>0.052759241324718875</v>
      </c>
      <c r="N152" s="12">
        <f>'2015 pax'!N152/'2014 pax'!M152-1</f>
        <v>0.04362818354238218</v>
      </c>
      <c r="O152" s="12">
        <f>'2015 pax'!O152/'2014 pax'!N152-1</f>
        <v>0.073252925864844</v>
      </c>
      <c r="P152" s="12">
        <f>'2015 pax'!P152/'2014 pax'!O152-1</f>
        <v>0.07164824340593201</v>
      </c>
    </row>
    <row r="153" spans="1:15" ht="12.75">
      <c r="A153" s="36" t="s">
        <v>298</v>
      </c>
      <c r="B153" s="36" t="s">
        <v>303</v>
      </c>
      <c r="C153" s="37" t="s">
        <v>304</v>
      </c>
      <c r="D153" s="53">
        <f>'2014 pax'!P153</f>
        <v>1316731</v>
      </c>
      <c r="E153" s="12">
        <f>'2015 pax'!E153/'2014 pax'!D153-1</f>
        <v>0.12196276170428022</v>
      </c>
      <c r="F153" s="12">
        <f>'2015 pax'!F153/'2014 pax'!E153-1</f>
        <v>0.11718017567014072</v>
      </c>
      <c r="G153" s="12">
        <f>'2015 pax'!G153/'2014 pax'!F153-1</f>
        <v>0.1966642866296846</v>
      </c>
      <c r="H153" s="12">
        <f>'2015 pax'!H153/'2014 pax'!G153-1</f>
        <v>0.09177086196926743</v>
      </c>
      <c r="I153" s="12">
        <f>'2015 pax'!I153/'2014 pax'!H153-1</f>
        <v>0.16506766098286474</v>
      </c>
      <c r="J153" s="12">
        <f>'2015 pax'!J153/'2014 pax'!I153-1</f>
        <v>0.14202016067134005</v>
      </c>
      <c r="K153" s="12">
        <f>'2015 pax'!K153/'2014 pax'!J153-1</f>
        <v>0.07957121201183859</v>
      </c>
      <c r="L153" s="12">
        <f>'2015 pax'!L153/'2014 pax'!K153-1</f>
        <v>0.13056866874863826</v>
      </c>
      <c r="M153" s="12">
        <f>'2015 pax'!M153/'2014 pax'!L153-1</f>
        <v>0.11233568042451747</v>
      </c>
      <c r="N153" s="12">
        <f>'2015 pax'!N153/'2014 pax'!M153-1</f>
        <v>0.18261471297587195</v>
      </c>
      <c r="O153" s="12">
        <f>'2015 pax'!O153/'2014 pax'!N153-1</f>
        <v>0.2189065703227704</v>
      </c>
    </row>
    <row r="154" spans="1:16" ht="12.75">
      <c r="A154" s="36" t="s">
        <v>298</v>
      </c>
      <c r="B154" s="36" t="s">
        <v>307</v>
      </c>
      <c r="C154" s="37" t="s">
        <v>308</v>
      </c>
      <c r="D154" s="53">
        <f>'2014 pax'!P154</f>
        <v>5419954</v>
      </c>
      <c r="E154" s="12">
        <f>'2015 pax'!E154/'2014 pax'!D154-1</f>
        <v>-0.0048166339626321</v>
      </c>
      <c r="F154" s="12">
        <f>'2015 pax'!F154/'2014 pax'!E154-1</f>
        <v>0.03275482486176928</v>
      </c>
      <c r="G154" s="12">
        <f>'2015 pax'!G154/'2014 pax'!F154-1</f>
        <v>0.05125190407617963</v>
      </c>
      <c r="H154" s="12">
        <f>'2015 pax'!H154/'2014 pax'!G154-1</f>
        <v>0.10185183125040331</v>
      </c>
      <c r="I154" s="12">
        <f>'2015 pax'!I154/'2014 pax'!H154-1</f>
        <v>0.03703344271766662</v>
      </c>
      <c r="J154" s="12">
        <f>'2015 pax'!J154/'2014 pax'!I154-1</f>
        <v>0.041748065764023234</v>
      </c>
      <c r="K154" s="12">
        <f>'2015 pax'!K154/'2014 pax'!J154-1</f>
        <v>0.060191613742910155</v>
      </c>
      <c r="L154" s="12">
        <f>'2015 pax'!L154/'2014 pax'!K154-1</f>
        <v>0.03792134208787945</v>
      </c>
      <c r="M154" s="12">
        <f>'2015 pax'!M154/'2014 pax'!L154-1</f>
        <v>0.03155018694276679</v>
      </c>
      <c r="N154" s="12">
        <f>'2015 pax'!N154/'2014 pax'!M154-1</f>
        <v>0.033172000259647616</v>
      </c>
      <c r="O154" s="12">
        <f>'2015 pax'!O154/'2014 pax'!N154-1</f>
        <v>0.08384708129274565</v>
      </c>
      <c r="P154" s="12">
        <f>'2015 pax'!P154/'2014 pax'!O154-1</f>
        <v>0.08503324340469387</v>
      </c>
    </row>
    <row r="155" spans="1:16" ht="12.75">
      <c r="A155" s="30" t="s">
        <v>309</v>
      </c>
      <c r="B155" s="30"/>
      <c r="C155" s="31"/>
      <c r="D155" s="53">
        <f>SUM(D151:D154)</f>
        <v>27878325</v>
      </c>
      <c r="E155" s="56">
        <f>'2015 pax'!E155/'2014 pax'!D155-1</f>
        <v>0.05514179582340151</v>
      </c>
      <c r="F155" s="56">
        <f>'2015 pax'!F155/'2014 pax'!E155-1</f>
        <v>0.04984900215260635</v>
      </c>
      <c r="G155" s="56">
        <f>'2015 pax'!G155/'2014 pax'!F155-1</f>
        <v>0.07699261984922634</v>
      </c>
      <c r="H155" s="56">
        <f>'2015 pax'!H155/'2014 pax'!G155-1</f>
        <v>0.08937121249187463</v>
      </c>
      <c r="I155" s="56">
        <f>'2015 pax'!I155/'2014 pax'!H155-1</f>
        <v>0.02993961874747253</v>
      </c>
      <c r="J155" s="56">
        <f>'2015 pax'!J155/'2014 pax'!I155-1</f>
        <v>0.04543114181668395</v>
      </c>
      <c r="K155" s="56">
        <f>'2015 pax'!K155/'2014 pax'!J155-1</f>
        <v>0.05394097986413193</v>
      </c>
      <c r="L155" s="56">
        <f>'2015 pax'!L155/'2014 pax'!K155-1</f>
        <v>0.04787697538275948</v>
      </c>
      <c r="M155" s="56">
        <f>'2015 pax'!M155/'2014 pax'!L155-1</f>
        <v>0.054442175644217494</v>
      </c>
      <c r="N155" s="56">
        <f>'2015 pax'!N155/'2014 pax'!M155-1</f>
        <v>0.05672947773090309</v>
      </c>
      <c r="O155" s="56">
        <f>'2015 pax'!O155/'2014 pax'!N155-1</f>
        <v>0.08017683517658458</v>
      </c>
      <c r="P155" s="56">
        <f>'2015 pax'!P155/'2014 pax'!O155-1</f>
        <v>0.09729543058635359</v>
      </c>
    </row>
    <row r="156" spans="1:16" s="35" customFormat="1" ht="12.75">
      <c r="A156" s="36" t="s">
        <v>293</v>
      </c>
      <c r="B156" s="36" t="s">
        <v>294</v>
      </c>
      <c r="C156" s="37" t="s">
        <v>295</v>
      </c>
      <c r="D156" s="53">
        <f>'2014 pax'!P156</f>
        <v>8720102</v>
      </c>
      <c r="E156" s="12">
        <f>'2015 pax'!E156/'2014 pax'!D156-1</f>
        <v>0.0914674394371866</v>
      </c>
      <c r="F156" s="12">
        <f>'2015 pax'!F156/'2014 pax'!E156-1</f>
        <v>0.07467863583721779</v>
      </c>
      <c r="G156" s="12">
        <f>'2015 pax'!G156/'2014 pax'!F156-1</f>
        <v>0.09987342029201329</v>
      </c>
      <c r="H156" s="12">
        <f>'2015 pax'!H156/'2014 pax'!G156-1</f>
        <v>0.09873364708030086</v>
      </c>
      <c r="I156" s="12">
        <f>'2015 pax'!I156/'2014 pax'!H156-1</f>
        <v>0.11913892660714032</v>
      </c>
      <c r="J156" s="12">
        <f>'2015 pax'!J156/'2014 pax'!I156-1</f>
        <v>0.0749395507874191</v>
      </c>
      <c r="K156" s="12">
        <f>'2015 pax'!K156/'2014 pax'!J156-1</f>
        <v>0.2795251908985046</v>
      </c>
      <c r="L156" s="12">
        <f>'2015 pax'!L156/'2014 pax'!K156-1</f>
        <v>0.23738543572986104</v>
      </c>
      <c r="M156" s="12">
        <f>'2015 pax'!M156/'2014 pax'!L156-1</f>
        <v>0.294540649255411</v>
      </c>
      <c r="N156" s="12">
        <f>'2015 pax'!N156/'2014 pax'!M156-1</f>
        <v>0.22258837500265072</v>
      </c>
      <c r="O156" s="12">
        <f>'2015 pax'!O156/'2014 pax'!N156-1</f>
        <v>0.31084188036154425</v>
      </c>
      <c r="P156" s="12">
        <f>'2015 pax'!P156/'2014 pax'!O156-1</f>
        <v>0.3148994400617242</v>
      </c>
    </row>
    <row r="157" spans="1:16" s="35" customFormat="1" ht="12.75">
      <c r="A157" s="36" t="s">
        <v>293</v>
      </c>
      <c r="B157" s="36" t="s">
        <v>305</v>
      </c>
      <c r="C157" s="37" t="s">
        <v>306</v>
      </c>
      <c r="D157" s="53">
        <f>'2014 pax'!P157</f>
        <v>842044</v>
      </c>
      <c r="E157" s="12">
        <f>'2015 pax'!E157/'2014 pax'!D157-1</f>
        <v>0.20087707719159287</v>
      </c>
      <c r="F157" s="12">
        <f>'2015 pax'!F157/'2014 pax'!E157-1</f>
        <v>0.019508624530583774</v>
      </c>
      <c r="G157" s="12">
        <f>'2015 pax'!G157/'2014 pax'!F157-1</f>
        <v>0.15016517527823203</v>
      </c>
      <c r="H157" s="12">
        <f>'2015 pax'!H157/'2014 pax'!G157-1</f>
        <v>0.10777434746000569</v>
      </c>
      <c r="I157" s="12">
        <f>'2015 pax'!I157/'2014 pax'!H157-1</f>
        <v>0.17033046788058637</v>
      </c>
      <c r="J157" s="12">
        <f>'2015 pax'!J157/'2014 pax'!I157-1</f>
        <v>0.11615433156044341</v>
      </c>
      <c r="K157" s="12">
        <f>'2015 pax'!K157/'2014 pax'!J157-1</f>
        <v>0.5949852825594477</v>
      </c>
      <c r="L157" s="12">
        <f>'2015 pax'!L157/'2014 pax'!K157-1</f>
        <v>0.2980399325318024</v>
      </c>
      <c r="M157" s="12">
        <f>'2015 pax'!M157/'2014 pax'!L157-1</f>
        <v>0.31684285296452597</v>
      </c>
      <c r="N157" s="12">
        <f>'2015 pax'!N157/'2014 pax'!M157-1</f>
        <v>0.0589794658886893</v>
      </c>
      <c r="O157" s="12">
        <f>'2015 pax'!O157/'2014 pax'!N157-1</f>
        <v>0.2255289867538277</v>
      </c>
      <c r="P157" s="12">
        <f>'2015 pax'!P157/'2014 pax'!O157-1</f>
        <v>0.3170398517727602</v>
      </c>
    </row>
    <row r="158" spans="1:16" s="35" customFormat="1" ht="12.75">
      <c r="A158" s="36" t="s">
        <v>373</v>
      </c>
      <c r="B158" s="36" t="s">
        <v>431</v>
      </c>
      <c r="C158" s="37" t="s">
        <v>432</v>
      </c>
      <c r="D158" s="53">
        <f>'2014 pax'!P158</f>
        <v>877757</v>
      </c>
      <c r="E158" s="12">
        <f>'2015 pax'!E158/'2014 pax'!D158-1</f>
        <v>-0.18461009747563106</v>
      </c>
      <c r="F158" s="12">
        <f>'2015 pax'!F158/'2014 pax'!E158-1</f>
        <v>-0.19560266980761676</v>
      </c>
      <c r="G158" s="12">
        <f>'2015 pax'!G158/'2014 pax'!F158-1</f>
        <v>-0.2000996181304997</v>
      </c>
      <c r="H158" s="12">
        <f>'2015 pax'!H158/'2014 pax'!G158-1</f>
        <v>-0.14816499206768907</v>
      </c>
      <c r="I158" s="12">
        <f>'2015 pax'!I158/'2014 pax'!H158-1</f>
        <v>-0.001996948761519679</v>
      </c>
      <c r="J158" s="12">
        <f>'2015 pax'!J158/'2014 pax'!I158-1</f>
        <v>-0.009403331224963063</v>
      </c>
      <c r="K158" s="12">
        <f>'2015 pax'!K158/'2014 pax'!J158-1</f>
        <v>0.15918835377405527</v>
      </c>
      <c r="L158" s="12">
        <f>'2015 pax'!L158/'2014 pax'!K158-1</f>
        <v>0.17339365350248737</v>
      </c>
      <c r="M158" s="12">
        <f>'2015 pax'!M158/'2014 pax'!L158-1</f>
        <v>0.05839306488535301</v>
      </c>
      <c r="N158" s="12">
        <f>'2015 pax'!N158/'2014 pax'!M158-1</f>
        <v>0.1438941076003415</v>
      </c>
      <c r="O158" s="12">
        <f>'2015 pax'!O158/'2014 pax'!N158-1</f>
        <v>0.37594956882049835</v>
      </c>
      <c r="P158" s="12">
        <f>'2015 pax'!P158/'2014 pax'!O158-1</f>
        <v>0.04155990570872192</v>
      </c>
    </row>
    <row r="159" spans="1:16" s="35" customFormat="1" ht="12.75">
      <c r="A159" s="36" t="s">
        <v>373</v>
      </c>
      <c r="B159" s="36" t="s">
        <v>374</v>
      </c>
      <c r="C159" s="37" t="s">
        <v>375</v>
      </c>
      <c r="D159" s="53">
        <f>'2014 pax'!P159</f>
        <v>34059522</v>
      </c>
      <c r="E159" s="12">
        <f>'2015 pax'!E159/'2014 pax'!D159-1</f>
        <v>0.031945951502175385</v>
      </c>
      <c r="F159" s="12">
        <f>'2015 pax'!F159/'2014 pax'!E159-1</f>
        <v>0.043750115682899215</v>
      </c>
      <c r="G159" s="12">
        <f>'2015 pax'!G159/'2014 pax'!F159-1</f>
        <v>0.061823545467478036</v>
      </c>
      <c r="H159" s="12">
        <f>'2015 pax'!H159/'2014 pax'!G159-1</f>
        <v>0.018192283791809816</v>
      </c>
      <c r="I159" s="12">
        <f>'2015 pax'!I159/'2014 pax'!H159-1</f>
        <v>0.04088786469467687</v>
      </c>
      <c r="J159" s="12">
        <f>'2015 pax'!J159/'2014 pax'!I159-1</f>
        <v>0.05510748230618834</v>
      </c>
      <c r="K159" s="12">
        <f>'2015 pax'!K159/'2014 pax'!J159-1</f>
        <v>0.12455149372715679</v>
      </c>
      <c r="L159" s="12">
        <f>'2015 pax'!L159/'2014 pax'!K159-1</f>
        <v>0.12217196772745287</v>
      </c>
      <c r="M159" s="12">
        <f>'2015 pax'!M159/'2014 pax'!L159-1</f>
        <v>0.13232875329487048</v>
      </c>
      <c r="N159" s="12">
        <f>'2015 pax'!N159/'2014 pax'!M159-1</f>
        <v>0.019925654753925937</v>
      </c>
      <c r="O159" s="12">
        <f>'2015 pax'!O159/'2014 pax'!N159-1</f>
        <v>-0.018872187643891092</v>
      </c>
      <c r="P159" s="12">
        <f>'2015 pax'!P159/'2014 pax'!O159-1</f>
        <v>0.05369857802126843</v>
      </c>
    </row>
    <row r="160" spans="1:16" ht="12.75">
      <c r="A160" s="10" t="s">
        <v>121</v>
      </c>
      <c r="B160" s="10" t="s">
        <v>121</v>
      </c>
      <c r="C160" s="28" t="s">
        <v>122</v>
      </c>
      <c r="D160" s="16">
        <f>'2014 pax'!P160</f>
        <v>54094000</v>
      </c>
      <c r="E160" s="12">
        <f>'2015 pax'!E160/'2014 pax'!D160-1</f>
        <v>-0.03850337176419405</v>
      </c>
      <c r="F160" s="12">
        <f>'2015 pax'!F160/'2014 pax'!E160-1</f>
        <v>0.0029204185933318083</v>
      </c>
      <c r="G160" s="12">
        <f>'2015 pax'!G160/'2014 pax'!F160-1</f>
        <v>0.009123275478415627</v>
      </c>
      <c r="H160" s="12">
        <f>'2015 pax'!H160/'2014 pax'!G160-1</f>
        <v>0.0015967153284670577</v>
      </c>
      <c r="I160" s="12">
        <f>'2015 pax'!I160/'2014 pax'!H160-1</f>
        <v>0.025406271457999452</v>
      </c>
      <c r="J160" s="12">
        <f>'2015 pax'!J160/'2014 pax'!I160-1</f>
        <v>0.009667024704618665</v>
      </c>
      <c r="K160" s="12">
        <f>'2015 pax'!K160/'2014 pax'!J160-1</f>
        <v>0.06809253601047582</v>
      </c>
      <c r="L160" s="12">
        <f>'2015 pax'!L160/'2014 pax'!K160-1</f>
        <v>0.06582060658206057</v>
      </c>
      <c r="M160" s="12">
        <f>'2015 pax'!M160/'2014 pax'!L160-1</f>
        <v>0.03900375939849621</v>
      </c>
      <c r="N160" s="12">
        <f>'2015 pax'!N160/'2014 pax'!M160-1</f>
        <v>0.024721603563474304</v>
      </c>
      <c r="O160" s="12">
        <f>'2015 pax'!O160/'2014 pax'!N160-1</f>
        <v>0.050045289855072506</v>
      </c>
      <c r="P160" s="12">
        <f>'2015 pax'!P160/'2014 pax'!O160-1</f>
        <v>0.038680541920282696</v>
      </c>
    </row>
    <row r="161" spans="1:16" ht="12.75">
      <c r="A161" s="46"/>
      <c r="B161" s="46"/>
      <c r="C161" s="47"/>
      <c r="D161" s="48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</row>
    <row r="162" spans="1:16" ht="12.75">
      <c r="A162" s="10" t="s">
        <v>230</v>
      </c>
      <c r="B162" s="10" t="s">
        <v>235</v>
      </c>
      <c r="C162" s="28" t="s">
        <v>236</v>
      </c>
      <c r="D162" s="16">
        <f>'2014 pax'!P162</f>
        <v>367635</v>
      </c>
      <c r="E162" s="12">
        <f>'2015 pax'!E162/'2014 pax'!D162-1</f>
        <v>-0.20097238576366472</v>
      </c>
      <c r="F162" s="12">
        <f>'2015 pax'!F162/'2014 pax'!E162-1</f>
        <v>-0.0682709913680356</v>
      </c>
      <c r="G162" s="12">
        <f>'2015 pax'!G162/'2014 pax'!F162-1</f>
        <v>0.10758951009667972</v>
      </c>
      <c r="H162" s="12">
        <f>'2015 pax'!H162/'2014 pax'!G162-1</f>
        <v>0.007061186149710075</v>
      </c>
      <c r="I162" s="12">
        <f>'2015 pax'!I162/'2014 pax'!H162-1</f>
        <v>0.050573162508428915</v>
      </c>
      <c r="J162" s="12">
        <f>'2015 pax'!J162/'2014 pax'!I162-1</f>
        <v>0.08108294533540272</v>
      </c>
      <c r="K162" s="12">
        <f>'2015 pax'!K162/'2014 pax'!J162-1</f>
        <v>0.07341003515500155</v>
      </c>
      <c r="L162" s="12">
        <f>'2015 pax'!L162/'2014 pax'!K162-1</f>
        <v>-0.0042020590089143495</v>
      </c>
      <c r="M162" s="12">
        <f>'2015 pax'!M162/'2014 pax'!L162-1</f>
        <v>0.1287697772037455</v>
      </c>
      <c r="N162" s="12">
        <f>'2015 pax'!N162/'2014 pax'!M162-1</f>
        <v>0.10579943958563298</v>
      </c>
      <c r="O162" s="12">
        <f>'2015 pax'!O162/'2014 pax'!N162-1</f>
        <v>0.12211553116902918</v>
      </c>
      <c r="P162" s="12">
        <f>'2015 pax'!P162/'2014 pax'!O162-1</f>
        <v>0.2300130766109032</v>
      </c>
    </row>
    <row r="163" spans="1:16" ht="12.75">
      <c r="A163" s="10" t="s">
        <v>230</v>
      </c>
      <c r="B163" s="10" t="s">
        <v>233</v>
      </c>
      <c r="C163" s="28" t="s">
        <v>234</v>
      </c>
      <c r="D163" s="16">
        <f>'2014 pax'!P163</f>
        <v>8636294</v>
      </c>
      <c r="E163" s="12">
        <f>'2015 pax'!E163/'2014 pax'!D163-1</f>
        <v>0.03436769828758335</v>
      </c>
      <c r="F163" s="12">
        <f>'2015 pax'!F163/'2014 pax'!E163-1</f>
        <v>0.021677404594498517</v>
      </c>
      <c r="G163" s="12">
        <f>'2015 pax'!G163/'2014 pax'!F163-1</f>
        <v>0.098153817724149</v>
      </c>
      <c r="H163" s="12">
        <f>'2015 pax'!H163/'2014 pax'!G163-1</f>
        <v>0.07656565247609604</v>
      </c>
      <c r="I163" s="12">
        <f>'2015 pax'!I163/'2014 pax'!H163-1</f>
        <v>0.11436526643588496</v>
      </c>
      <c r="J163" s="12">
        <f>'2015 pax'!J163/'2014 pax'!I163-1</f>
        <v>0.0665076104651825</v>
      </c>
      <c r="K163" s="12">
        <f>'2015 pax'!K163/'2014 pax'!J163-1</f>
        <v>0.0988384696924165</v>
      </c>
      <c r="L163" s="12">
        <f>'2015 pax'!L163/'2014 pax'!K163-1</f>
        <v>0.10510348477010978</v>
      </c>
      <c r="M163" s="12">
        <f>'2015 pax'!M163/'2014 pax'!L163-1</f>
        <v>0.11026098109122562</v>
      </c>
      <c r="N163" s="12">
        <f>'2015 pax'!N163/'2014 pax'!M163-1</f>
        <v>0.0975481854310083</v>
      </c>
      <c r="O163" s="12">
        <f>'2015 pax'!O163/'2014 pax'!N163-1</f>
        <v>0.12510243350898298</v>
      </c>
      <c r="P163" s="12">
        <f>'2015 pax'!P163/'2014 pax'!O163-1</f>
        <v>0.11965031409562865</v>
      </c>
    </row>
    <row r="164" spans="1:16" ht="12.75">
      <c r="A164" s="10" t="s">
        <v>230</v>
      </c>
      <c r="B164" s="10" t="s">
        <v>228</v>
      </c>
      <c r="C164" s="28" t="s">
        <v>229</v>
      </c>
      <c r="D164" s="16">
        <f>'2014 pax'!P164</f>
        <v>4495974</v>
      </c>
      <c r="E164" s="12">
        <f>'2015 pax'!E164/'2014 pax'!D164-1</f>
        <v>-0.004830035804459176</v>
      </c>
      <c r="F164" s="12">
        <f>'2015 pax'!F164/'2014 pax'!E164-1</f>
        <v>0.008831095177330717</v>
      </c>
      <c r="G164" s="12">
        <f>'2015 pax'!G164/'2014 pax'!F164-1</f>
        <v>0.07165718118781239</v>
      </c>
      <c r="H164" s="12">
        <f>'2015 pax'!H164/'2014 pax'!G164-1</f>
        <v>0.051203859149542064</v>
      </c>
      <c r="I164" s="12">
        <f>'2015 pax'!I164/'2014 pax'!H164-1</f>
        <v>0.06893859746594533</v>
      </c>
      <c r="J164" s="12">
        <f>'2015 pax'!J164/'2014 pax'!I164-1</f>
        <v>-0.015768884200347277</v>
      </c>
      <c r="K164" s="12">
        <f>'2015 pax'!K164/'2014 pax'!J164-1</f>
        <v>0.0853314196242172</v>
      </c>
      <c r="L164" s="12">
        <f>'2015 pax'!L164/'2014 pax'!K164-1</f>
        <v>0.02639332345242651</v>
      </c>
      <c r="M164" s="12">
        <f>'2015 pax'!M164/'2014 pax'!L164-1</f>
        <v>0.08250455973595905</v>
      </c>
      <c r="N164" s="12">
        <f>'2015 pax'!N164/'2014 pax'!M164-1</f>
        <v>0.061516243344766464</v>
      </c>
      <c r="O164" s="12">
        <f>'2015 pax'!O164/'2014 pax'!N164-1</f>
        <v>0.1278376318936596</v>
      </c>
      <c r="P164" s="12">
        <f>'2015 pax'!P164/'2014 pax'!O164-1</f>
        <v>0.19333424260083576</v>
      </c>
    </row>
    <row r="165" spans="1:16" ht="12.75">
      <c r="A165" s="10" t="s">
        <v>230</v>
      </c>
      <c r="B165" s="10" t="s">
        <v>237</v>
      </c>
      <c r="C165" s="28" t="s">
        <v>238</v>
      </c>
      <c r="D165" s="16">
        <f>'2014 pax'!P165</f>
        <v>642085</v>
      </c>
      <c r="E165" s="12">
        <f>'2015 pax'!E165/'2014 pax'!D165-1</f>
        <v>-0.0786292003668807</v>
      </c>
      <c r="F165" s="12">
        <f>'2015 pax'!F165/'2014 pax'!E165-1</f>
        <v>-0.055230824287248015</v>
      </c>
      <c r="G165" s="12">
        <f>'2015 pax'!G165/'2014 pax'!F165-1</f>
        <v>0.044631434800627146</v>
      </c>
      <c r="H165" s="12">
        <f>'2015 pax'!H165/'2014 pax'!G165-1</f>
        <v>-0.026311357299249605</v>
      </c>
      <c r="I165" s="12">
        <f>'2015 pax'!I165/'2014 pax'!H165-1</f>
        <v>-0.008225183805699476</v>
      </c>
      <c r="J165" s="12">
        <f>'2015 pax'!J165/'2014 pax'!I165-1</f>
        <v>-0.03658725247524752</v>
      </c>
      <c r="K165" s="12">
        <f>'2015 pax'!K165/'2014 pax'!J165-1</f>
        <v>0.015121255349500817</v>
      </c>
      <c r="L165" s="12">
        <f>'2015 pax'!L165/'2014 pax'!K165-1</f>
        <v>0.032564933240950555</v>
      </c>
      <c r="M165" s="12">
        <f>'2015 pax'!M165/'2014 pax'!L165-1</f>
        <v>0.05713351142125056</v>
      </c>
      <c r="N165" s="12">
        <f>'2015 pax'!N165/'2014 pax'!M165-1</f>
        <v>0.06304116664134884</v>
      </c>
      <c r="O165" s="12">
        <f>'2015 pax'!O165/'2014 pax'!N165-1</f>
        <v>0.2807159992618564</v>
      </c>
      <c r="P165" s="12">
        <f>'2015 pax'!P165/'2014 pax'!O165-1</f>
        <v>0.373031991205679</v>
      </c>
    </row>
    <row r="166" spans="1:16" ht="12.75">
      <c r="A166" s="10" t="s">
        <v>230</v>
      </c>
      <c r="B166" s="10" t="s">
        <v>239</v>
      </c>
      <c r="C166" s="28" t="s">
        <v>240</v>
      </c>
      <c r="D166" s="16">
        <f>'2014 pax'!P166</f>
        <v>597637</v>
      </c>
      <c r="E166" s="12">
        <f>'2015 pax'!E166/'2014 pax'!D166-1</f>
        <v>0.08818158612970994</v>
      </c>
      <c r="F166" s="12">
        <f>'2015 pax'!F166/'2014 pax'!E166-1</f>
        <v>0.11778146623267438</v>
      </c>
      <c r="G166" s="12">
        <f>'2015 pax'!G166/'2014 pax'!F166-1</f>
        <v>0.15581516195461798</v>
      </c>
      <c r="H166" s="12">
        <f>'2015 pax'!H166/'2014 pax'!G166-1</f>
        <v>0.19923284772216232</v>
      </c>
      <c r="I166" s="12">
        <f>'2015 pax'!I166/'2014 pax'!H166-1</f>
        <v>0.2421025375453134</v>
      </c>
      <c r="J166" s="12">
        <f>'2015 pax'!J166/'2014 pax'!I166-1</f>
        <v>0.18158963450009669</v>
      </c>
      <c r="K166" s="12">
        <f>'2015 pax'!K166/'2014 pax'!J166-1</f>
        <v>0.24046164577564522</v>
      </c>
      <c r="L166" s="12">
        <f>'2015 pax'!L166/'2014 pax'!K166-1</f>
        <v>0.19942726743925898</v>
      </c>
      <c r="M166" s="12">
        <f>'2015 pax'!M166/'2014 pax'!L166-1</f>
        <v>0.09174218303534976</v>
      </c>
      <c r="N166" s="12">
        <f>'2015 pax'!N166/'2014 pax'!M166-1</f>
        <v>0.17773243733972266</v>
      </c>
      <c r="O166" s="12">
        <f>'2015 pax'!O166/'2014 pax'!N166-1</f>
        <v>0.2714313695619055</v>
      </c>
      <c r="P166" s="12">
        <f>'2015 pax'!P166/'2014 pax'!O166-1</f>
        <v>0.10400224687543891</v>
      </c>
    </row>
    <row r="167" spans="1:16" ht="12.75">
      <c r="A167" s="10" t="s">
        <v>230</v>
      </c>
      <c r="B167" s="10" t="s">
        <v>231</v>
      </c>
      <c r="C167" s="28" t="s">
        <v>232</v>
      </c>
      <c r="D167" s="16">
        <f>'2014 pax'!P167</f>
        <v>19031907</v>
      </c>
      <c r="E167" s="12">
        <f>'2015 pax'!E167/'2014 pax'!D167-1</f>
        <v>-0.007473562470682649</v>
      </c>
      <c r="F167" s="12">
        <f>'2015 pax'!F167/'2014 pax'!E167-1</f>
        <v>-0.0014025985353607329</v>
      </c>
      <c r="G167" s="12">
        <f>'2015 pax'!G167/'2014 pax'!F167-1</f>
        <v>0.07334591145080838</v>
      </c>
      <c r="H167" s="12">
        <f>'2015 pax'!H167/'2014 pax'!G167-1</f>
        <v>0.029493600445186452</v>
      </c>
      <c r="I167" s="12">
        <f>'2015 pax'!I167/'2014 pax'!H167-1</f>
        <v>0.048723697422476286</v>
      </c>
      <c r="J167" s="12">
        <f>'2015 pax'!J167/'2014 pax'!I167-1</f>
        <v>0.016901905008304574</v>
      </c>
      <c r="K167" s="12">
        <f>'2015 pax'!K167/'2014 pax'!J167-1</f>
        <v>0.06616725344353958</v>
      </c>
      <c r="L167" s="12">
        <f>'2015 pax'!L167/'2014 pax'!K167-1</f>
        <v>0.042396213683312034</v>
      </c>
      <c r="M167" s="12">
        <f>'2015 pax'!M167/'2014 pax'!L167-1</f>
        <v>0.0708269609084966</v>
      </c>
      <c r="N167" s="12">
        <f>'2015 pax'!N167/'2014 pax'!M167-1</f>
        <v>0.07135597131528004</v>
      </c>
      <c r="O167" s="12">
        <f>'2015 pax'!O167/'2014 pax'!N167-1</f>
        <v>0.08093978565169757</v>
      </c>
      <c r="P167" s="12">
        <f>'2015 pax'!P167/'2014 pax'!O167-1</f>
        <v>0.08520857101836832</v>
      </c>
    </row>
    <row r="168" spans="1:16" ht="12.75">
      <c r="A168" s="10" t="s">
        <v>230</v>
      </c>
      <c r="B168" s="10" t="s">
        <v>241</v>
      </c>
      <c r="C168" s="28" t="s">
        <v>242</v>
      </c>
      <c r="D168" s="16">
        <f>'2014 pax'!P168</f>
        <v>163138</v>
      </c>
      <c r="E168" s="12">
        <f>'2015 pax'!E168/'2014 pax'!D168-1</f>
        <v>-0.12286478699320846</v>
      </c>
      <c r="F168" s="12">
        <f>'2015 pax'!F168/'2014 pax'!E168-1</f>
        <v>-0.06593487549727417</v>
      </c>
      <c r="G168" s="12">
        <f>'2015 pax'!G168/'2014 pax'!F168-1</f>
        <v>-0.03963175763907023</v>
      </c>
      <c r="H168" s="12">
        <f>'2015 pax'!H168/'2014 pax'!G168-1</f>
        <v>-0.12759667003812336</v>
      </c>
      <c r="I168" s="12">
        <f>'2015 pax'!I168/'2014 pax'!H168-1</f>
        <v>-0.02839376685645789</v>
      </c>
      <c r="J168" s="12">
        <f>'2015 pax'!J168/'2014 pax'!I168-1</f>
        <v>-0.09006785934608263</v>
      </c>
      <c r="K168" s="12">
        <f>'2015 pax'!K168/'2014 pax'!J168-1</f>
        <v>-0.015536626916524687</v>
      </c>
      <c r="L168" s="12">
        <f>'2015 pax'!L168/'2014 pax'!K168-1</f>
        <v>-0.03970223325062039</v>
      </c>
      <c r="M168" s="12">
        <f>'2015 pax'!M168/'2014 pax'!L168-1</f>
        <v>0.0626701143168209</v>
      </c>
      <c r="N168" s="12">
        <f>'2015 pax'!N168/'2014 pax'!M168-1</f>
        <v>0.03154841049196189</v>
      </c>
      <c r="O168" s="12">
        <f>'2015 pax'!O168/'2014 pax'!N168-1</f>
        <v>0.06670835939128628</v>
      </c>
      <c r="P168" s="12">
        <f>'2015 pax'!P168/'2014 pax'!O168-1</f>
        <v>0.28858115244689597</v>
      </c>
    </row>
    <row r="169" spans="1:16" ht="12.75">
      <c r="A169" s="10" t="s">
        <v>230</v>
      </c>
      <c r="B169" s="10" t="s">
        <v>243</v>
      </c>
      <c r="C169" s="28" t="s">
        <v>244</v>
      </c>
      <c r="D169" s="16">
        <f>'2014 pax'!P169</f>
        <v>1285074</v>
      </c>
      <c r="E169" s="12">
        <f>'2015 pax'!E169/'2014 pax'!D169-1</f>
        <v>0.15076923076923077</v>
      </c>
      <c r="F169" s="12">
        <f>'2015 pax'!F169/'2014 pax'!E169-1</f>
        <v>0.17010681148674367</v>
      </c>
      <c r="G169" s="12">
        <f>'2015 pax'!G169/'2014 pax'!F169-1</f>
        <v>0.309756075303651</v>
      </c>
      <c r="H169" s="12">
        <f>'2015 pax'!H169/'2014 pax'!G169-1</f>
        <v>0.2551443661655015</v>
      </c>
      <c r="I169" s="12">
        <f>'2015 pax'!I169/'2014 pax'!H169-1</f>
        <v>0.2745191241245999</v>
      </c>
      <c r="J169" s="12">
        <f>'2015 pax'!J169/'2014 pax'!I169-1</f>
        <v>0.25501559938660034</v>
      </c>
      <c r="K169" s="12">
        <f>'2015 pax'!K169/'2014 pax'!J169-1</f>
        <v>0.3100142517814728</v>
      </c>
      <c r="L169" s="12">
        <f>'2015 pax'!L169/'2014 pax'!K169-1</f>
        <v>0.30681532966502556</v>
      </c>
      <c r="M169" s="12">
        <f>'2015 pax'!M169/'2014 pax'!L169-1</f>
        <v>0.2764039750404437</v>
      </c>
      <c r="N169" s="12">
        <f>'2015 pax'!N169/'2014 pax'!M169-1</f>
        <v>0.21464063736967098</v>
      </c>
      <c r="O169" s="12">
        <f>'2015 pax'!O169/'2014 pax'!N169-1</f>
        <v>0.19190301120448172</v>
      </c>
      <c r="P169" s="12">
        <f>'2015 pax'!P169/'2014 pax'!O169-1</f>
        <v>0.1155873808133141</v>
      </c>
    </row>
    <row r="170" spans="1:16" ht="12.75">
      <c r="A170" s="30" t="s">
        <v>245</v>
      </c>
      <c r="B170" s="30"/>
      <c r="C170" s="31"/>
      <c r="D170" s="16">
        <f>'2014 pax'!P170</f>
        <v>35219744</v>
      </c>
      <c r="E170" s="56">
        <f>'2015 pax'!E170/'2014 pax'!D170-1</f>
        <v>0.007429942267746625</v>
      </c>
      <c r="F170" s="56">
        <f>'2015 pax'!F170/'2014 pax'!E170-1</f>
        <v>0.012273330304142016</v>
      </c>
      <c r="G170" s="56">
        <f>'2015 pax'!G170/'2014 pax'!F170-1</f>
        <v>0.08888608933968212</v>
      </c>
      <c r="H170" s="56">
        <f>'2015 pax'!H170/'2014 pax'!G170-1</f>
        <v>0.05349101085578556</v>
      </c>
      <c r="I170" s="56">
        <f>'2015 pax'!I170/'2014 pax'!H170-1</f>
        <v>0.07590428384463066</v>
      </c>
      <c r="J170" s="56">
        <f>'2015 pax'!J170/'2014 pax'!I170-1</f>
        <v>0.03373011614076038</v>
      </c>
      <c r="K170" s="56">
        <f>'2015 pax'!K170/'2014 pax'!J170-1</f>
        <v>0.08632463023479087</v>
      </c>
      <c r="L170" s="56">
        <f>'2015 pax'!L170/'2014 pax'!K170-1</f>
        <v>0.06465290084493214</v>
      </c>
      <c r="M170" s="56">
        <f>'2015 pax'!M170/'2014 pax'!L170-1</f>
        <v>0.0895914550967778</v>
      </c>
      <c r="N170" s="56">
        <f>'2015 pax'!N170/'2014 pax'!M170-1</f>
        <v>0.08371452762886777</v>
      </c>
      <c r="O170" s="56">
        <f>'2015 pax'!O170/'2014 pax'!N170-1</f>
        <v>0.10928712808027985</v>
      </c>
      <c r="P170" s="56">
        <f>'2015 pax'!P170/'2014 pax'!O170-1</f>
        <v>0.11568407647435208</v>
      </c>
    </row>
    <row r="171" spans="1:16" ht="12.75">
      <c r="A171" s="36" t="s">
        <v>264</v>
      </c>
      <c r="B171" s="36" t="s">
        <v>267</v>
      </c>
      <c r="C171" s="37" t="s">
        <v>268</v>
      </c>
      <c r="D171" s="16">
        <f>'2014 pax'!P171</f>
        <v>10378866</v>
      </c>
      <c r="E171" s="12">
        <f>'2015 pax'!E171/'2014 pax'!D171-1</f>
        <v>0.10927774535757329</v>
      </c>
      <c r="F171" s="12">
        <f>'2015 pax'!F171/'2014 pax'!E171-1</f>
        <v>0.08650397243917918</v>
      </c>
      <c r="G171" s="12">
        <f>'2015 pax'!G171/'2014 pax'!F171-1</f>
        <v>0.17824101804726888</v>
      </c>
      <c r="H171" s="12">
        <f>'2015 pax'!H171/'2014 pax'!G171-1</f>
        <v>0.23888664254438252</v>
      </c>
      <c r="I171" s="12">
        <f>'2015 pax'!I171/'2014 pax'!H171-1</f>
        <v>0.31274500647763004</v>
      </c>
      <c r="J171" s="12">
        <f>'2015 pax'!J171/'2014 pax'!I171-1</f>
        <v>0.003291772363949619</v>
      </c>
      <c r="K171" s="12">
        <f>'2015 pax'!K171/'2014 pax'!J171-1</f>
        <v>0.074098121170312</v>
      </c>
      <c r="L171" s="12">
        <f>'2015 pax'!L171/'2014 pax'!K171-1</f>
        <v>0.20437981862067356</v>
      </c>
      <c r="M171" s="12">
        <f>'2015 pax'!M171/'2014 pax'!L171-1</f>
        <v>0.20508095206996257</v>
      </c>
      <c r="N171" s="12">
        <f>'2015 pax'!N171/'2014 pax'!M171-1</f>
        <v>0.22255365070072397</v>
      </c>
      <c r="O171" s="12">
        <f>'2015 pax'!O171/'2014 pax'!N171-1</f>
        <v>0.29902791442948295</v>
      </c>
      <c r="P171" s="12">
        <f>'2015 pax'!P171/'2014 pax'!O171-1</f>
        <v>0.3719340056748235</v>
      </c>
    </row>
    <row r="172" spans="1:16" ht="12.75">
      <c r="A172" s="36" t="s">
        <v>264</v>
      </c>
      <c r="B172" s="36" t="s">
        <v>276</v>
      </c>
      <c r="C172" s="37" t="s">
        <v>277</v>
      </c>
      <c r="D172" s="16">
        <f>'2014 pax'!P172</f>
        <v>1702538</v>
      </c>
      <c r="E172" s="12">
        <f>'2015 pax'!E172/'2014 pax'!D172-1</f>
        <v>0.262975615871623</v>
      </c>
      <c r="F172" s="12">
        <f>'2015 pax'!F172/'2014 pax'!E172-1</f>
        <v>0.20812590195291492</v>
      </c>
      <c r="G172" s="12">
        <f>'2015 pax'!G172/'2014 pax'!F172-1</f>
        <v>0.3543782973237388</v>
      </c>
      <c r="H172" s="12">
        <f>'2015 pax'!H172/'2014 pax'!G172-1</f>
        <v>0.3769196304421716</v>
      </c>
      <c r="I172" s="12">
        <f>'2015 pax'!I172/'2014 pax'!H172-1</f>
        <v>0.46420546960699016</v>
      </c>
      <c r="J172" s="12">
        <f>'2015 pax'!J172/'2014 pax'!I172-1</f>
        <v>-0.09211904439583618</v>
      </c>
      <c r="K172" s="12">
        <f>'2015 pax'!K172/'2014 pax'!J172-1</f>
        <v>-0.11189002350911514</v>
      </c>
      <c r="L172" s="12">
        <f>'2015 pax'!L172/'2014 pax'!K172-1</f>
        <v>-0.013466763594367936</v>
      </c>
      <c r="M172" s="12">
        <f>'2015 pax'!M172/'2014 pax'!L172-1</f>
        <v>0.2780731491944697</v>
      </c>
      <c r="N172" s="12">
        <f>'2015 pax'!N172/'2014 pax'!M172-1</f>
        <v>0.5083904077978179</v>
      </c>
      <c r="O172" s="12">
        <f>'2015 pax'!O172/'2014 pax'!N172-1</f>
        <v>0.4525767483098748</v>
      </c>
      <c r="P172" s="12">
        <f>'2015 pax'!P172/'2014 pax'!O172-1</f>
        <v>0.42289524434138315</v>
      </c>
    </row>
    <row r="173" spans="1:16" ht="12.75">
      <c r="A173" s="36" t="s">
        <v>264</v>
      </c>
      <c r="B173" s="36" t="s">
        <v>271</v>
      </c>
      <c r="C173" s="37" t="s">
        <v>272</v>
      </c>
      <c r="D173" s="16">
        <f>'2014 pax'!P173</f>
        <v>1537328</v>
      </c>
      <c r="E173" s="12">
        <f>'2015 pax'!E173/'2014 pax'!D173-1</f>
        <v>0.7416067691747794</v>
      </c>
      <c r="F173" s="12">
        <f>'2015 pax'!F173/'2014 pax'!E173-1</f>
        <v>0.5936638956958107</v>
      </c>
      <c r="G173" s="12">
        <f>'2015 pax'!G173/'2014 pax'!F173-1</f>
        <v>0.7690744084272954</v>
      </c>
      <c r="H173" s="12">
        <f>'2015 pax'!H173/'2014 pax'!G173-1</f>
        <v>0.3744761532153096</v>
      </c>
      <c r="I173" s="12">
        <f>'2015 pax'!I173/'2014 pax'!H173-1</f>
        <v>0.6679056554023595</v>
      </c>
      <c r="J173" s="12">
        <f>'2015 pax'!J173/'2014 pax'!I173-1</f>
        <v>0.20035830816232925</v>
      </c>
      <c r="K173" s="12">
        <f>'2015 pax'!K173/'2014 pax'!J173-1</f>
        <v>0.13194868256958636</v>
      </c>
      <c r="L173" s="12">
        <f>'2015 pax'!L173/'2014 pax'!K173-1</f>
        <v>0.20057441253263697</v>
      </c>
      <c r="M173" s="12">
        <f>'2015 pax'!M173/'2014 pax'!L173-1</f>
        <v>0.1674770140765729</v>
      </c>
      <c r="N173" s="12">
        <f>'2015 pax'!N173/'2014 pax'!M173-1</f>
        <v>0.09956777732424538</v>
      </c>
      <c r="O173" s="12">
        <f>'2015 pax'!O173/'2014 pax'!N173-1</f>
        <v>0.1628805418293653</v>
      </c>
      <c r="P173" s="12">
        <f>'2015 pax'!P173/'2014 pax'!O173-1</f>
        <v>0.3191245598369079</v>
      </c>
    </row>
    <row r="174" spans="1:16" ht="12.75">
      <c r="A174" s="36" t="s">
        <v>264</v>
      </c>
      <c r="B174" s="36" t="s">
        <v>286</v>
      </c>
      <c r="C174" s="37" t="s">
        <v>287</v>
      </c>
      <c r="D174" s="16">
        <f>'2014 pax'!P174</f>
        <v>154189</v>
      </c>
      <c r="E174" s="12">
        <f>'2015 pax'!E174/'2014 pax'!D174-1</f>
        <v>0.012986209881887367</v>
      </c>
      <c r="F174" s="12">
        <f>'2015 pax'!F174/'2014 pax'!E174-1</f>
        <v>-0.034506907748137805</v>
      </c>
      <c r="G174" s="12">
        <f>'2015 pax'!G174/'2014 pax'!F174-1</f>
        <v>0.040011290664032195</v>
      </c>
      <c r="H174" s="12">
        <f>'2015 pax'!H174/'2014 pax'!G174-1</f>
        <v>0.07546833184656565</v>
      </c>
      <c r="I174" s="12">
        <f>'2015 pax'!I174/'2014 pax'!H174-1</f>
        <v>0.30100799443865145</v>
      </c>
      <c r="J174" s="12">
        <f>'2015 pax'!J174/'2014 pax'!I174-1</f>
        <v>-0.03413597733711049</v>
      </c>
      <c r="K174" s="12">
        <f>'2015 pax'!K174/'2014 pax'!J174-1</f>
        <v>0.18550786230344252</v>
      </c>
      <c r="L174" s="12">
        <f>'2015 pax'!L174/'2014 pax'!K174-1</f>
        <v>0.16776203966005676</v>
      </c>
      <c r="M174" s="12">
        <f>'2015 pax'!M174/'2014 pax'!L174-1</f>
        <v>1.3095304251180884</v>
      </c>
      <c r="N174" s="12" t="e">
        <f>'2015 pax'!N174/'2014 pax'!M174-1</f>
        <v>#DIV/0!</v>
      </c>
      <c r="O174" s="12">
        <f>'2015 pax'!O174/'2014 pax'!N174-1</f>
        <v>0.16426076066178896</v>
      </c>
      <c r="P174" s="12">
        <f>'2015 pax'!P174/'2014 pax'!O174-1</f>
        <v>0.8897846366463205</v>
      </c>
    </row>
    <row r="175" spans="1:16" ht="12.75">
      <c r="A175" s="36" t="s">
        <v>264</v>
      </c>
      <c r="B175" s="36" t="s">
        <v>275</v>
      </c>
      <c r="C175" s="37" t="s">
        <v>274</v>
      </c>
      <c r="D175" s="16">
        <f>'2014 pax'!P175</f>
        <v>1470096</v>
      </c>
      <c r="E175" s="12">
        <f>'2015 pax'!E175/'2014 pax'!D175-1</f>
        <v>0.30145151547454074</v>
      </c>
      <c r="F175" s="12">
        <f>'2015 pax'!F175/'2014 pax'!E175-1</f>
        <v>0.2869616496728047</v>
      </c>
      <c r="G175" s="12">
        <f>'2015 pax'!G175/'2014 pax'!F175-1</f>
        <v>0.31996984971969655</v>
      </c>
      <c r="H175" s="12">
        <f>'2015 pax'!H175/'2014 pax'!G175-1</f>
        <v>0.23279599972026022</v>
      </c>
      <c r="I175" s="12">
        <f>'2015 pax'!I175/'2014 pax'!H175-1</f>
        <v>0.38376476036119467</v>
      </c>
      <c r="J175" s="12">
        <f>'2015 pax'!J175/'2014 pax'!I175-1</f>
        <v>0.017363131091639783</v>
      </c>
      <c r="K175" s="12">
        <f>'2015 pax'!K175/'2014 pax'!J175-1</f>
        <v>0.1762458666330291</v>
      </c>
      <c r="L175" s="12">
        <f>'2015 pax'!L175/'2014 pax'!K175-1</f>
        <v>0.15545169178474194</v>
      </c>
      <c r="M175" s="12">
        <f>'2015 pax'!M175/'2014 pax'!L175-1</f>
        <v>-0.12605679975154427</v>
      </c>
      <c r="N175" s="12">
        <f>'2015 pax'!N175/'2014 pax'!M175-1</f>
        <v>-0.17981409787945957</v>
      </c>
      <c r="O175" s="12">
        <f>'2015 pax'!O175/'2014 pax'!N175-1</f>
        <v>-0.08374878150675391</v>
      </c>
      <c r="P175" s="12">
        <f>'2015 pax'!P175/'2014 pax'!O175-1</f>
        <v>-0.08110200364298725</v>
      </c>
    </row>
    <row r="176" spans="1:16" ht="12.75">
      <c r="A176" s="36" t="s">
        <v>264</v>
      </c>
      <c r="B176" s="36" t="s">
        <v>270</v>
      </c>
      <c r="C176" s="37" t="s">
        <v>269</v>
      </c>
      <c r="D176" s="16">
        <f>'2014 pax'!P176</f>
        <v>23197796</v>
      </c>
      <c r="E176" s="12">
        <f>'2015 pax'!E176/'2014 pax'!D176-1</f>
        <v>0.24760534697308745</v>
      </c>
      <c r="F176" s="12">
        <f>'2015 pax'!F176/'2014 pax'!E176-1</f>
        <v>0.20748178339096168</v>
      </c>
      <c r="G176" s="12">
        <f>'2015 pax'!G176/'2014 pax'!F176-1</f>
        <v>0.18334708402741118</v>
      </c>
      <c r="H176" s="12">
        <f>'2015 pax'!H176/'2014 pax'!G176-1</f>
        <v>0.13957565441422015</v>
      </c>
      <c r="I176" s="12">
        <f>'2015 pax'!I176/'2014 pax'!H176-1</f>
        <v>0.3212644856478306</v>
      </c>
      <c r="J176" s="12">
        <f>'2015 pax'!J176/'2014 pax'!I176-1</f>
        <v>-0.10131324921199025</v>
      </c>
      <c r="K176" s="12">
        <f>'2015 pax'!K176/'2014 pax'!J176-1</f>
        <v>-0.04237246759051039</v>
      </c>
      <c r="L176" s="12">
        <f>'2015 pax'!L176/'2014 pax'!K176-1</f>
        <v>0.08720483208620378</v>
      </c>
      <c r="M176" s="12">
        <f>'2015 pax'!M176/'2014 pax'!L176-1</f>
        <v>0.12224745912721602</v>
      </c>
      <c r="N176" s="12">
        <f>'2015 pax'!N176/'2014 pax'!M176-1</f>
        <v>0.13546205639097408</v>
      </c>
      <c r="O176" s="12">
        <f>'2015 pax'!O176/'2014 pax'!N176-1</f>
        <v>0.15445419634351842</v>
      </c>
      <c r="P176" s="12">
        <f>'2015 pax'!P176/'2014 pax'!O176-1</f>
        <v>0.21079445121202678</v>
      </c>
    </row>
    <row r="177" spans="1:16" ht="12.75">
      <c r="A177" s="36" t="s">
        <v>264</v>
      </c>
      <c r="B177" s="36" t="s">
        <v>288</v>
      </c>
      <c r="C177" s="37" t="s">
        <v>289</v>
      </c>
      <c r="D177" s="16">
        <f>'2014 pax'!P177</f>
        <v>178414</v>
      </c>
      <c r="E177" s="12">
        <f>'2015 pax'!E177/'2014 pax'!D177-1</f>
        <v>1.8815364469663902</v>
      </c>
      <c r="F177" s="12">
        <f>'2015 pax'!F177/'2014 pax'!E177-1</f>
        <v>1.2008487867884492</v>
      </c>
      <c r="G177" s="12">
        <f>'2015 pax'!G177/'2014 pax'!F177-1</f>
        <v>2.637697359228727</v>
      </c>
      <c r="H177" s="12">
        <f>'2015 pax'!H177/'2014 pax'!G177-1</f>
        <v>1.3603878852284805</v>
      </c>
      <c r="I177" s="12">
        <f>'2015 pax'!I177/'2014 pax'!H177-1</f>
        <v>1.4428956228956227</v>
      </c>
      <c r="J177" s="12">
        <f>'2015 pax'!J177/'2014 pax'!I177-1</f>
        <v>0.8630165944403341</v>
      </c>
      <c r="K177" s="12">
        <f>'2015 pax'!K177/'2014 pax'!J177-1</f>
        <v>0.14924608402869266</v>
      </c>
      <c r="L177" s="12">
        <f>'2015 pax'!L177/'2014 pax'!K177-1</f>
        <v>0.21860212933753953</v>
      </c>
      <c r="M177" s="12">
        <f>'2015 pax'!M177/'2014 pax'!L177-1</f>
        <v>0.5360047609601271</v>
      </c>
      <c r="N177" s="12">
        <f>'2015 pax'!N177/'2014 pax'!M177-1</f>
        <v>1.2444899689177733</v>
      </c>
      <c r="O177" s="12">
        <f>'2015 pax'!O177/'2014 pax'!N177-1</f>
        <v>0.006207631959783688</v>
      </c>
      <c r="P177" s="12">
        <f>'2015 pax'!P177/'2014 pax'!O177-1</f>
        <v>-0.1180068625988363</v>
      </c>
    </row>
    <row r="178" spans="1:16" ht="12.75">
      <c r="A178" s="36" t="s">
        <v>264</v>
      </c>
      <c r="B178" s="36" t="s">
        <v>282</v>
      </c>
      <c r="C178" s="37" t="s">
        <v>283</v>
      </c>
      <c r="D178" s="16">
        <f>'2014 pax'!P178</f>
        <v>124792</v>
      </c>
      <c r="E178" s="12">
        <f>'2015 pax'!E178/'2014 pax'!D178-1</f>
        <v>-0.0711671802773498</v>
      </c>
      <c r="F178" s="12">
        <f>'2015 pax'!F178/'2014 pax'!E178-1</f>
        <v>0.09676757311441775</v>
      </c>
      <c r="G178" s="12">
        <f>'2015 pax'!G178/'2014 pax'!F178-1</f>
        <v>0.05047351441357062</v>
      </c>
      <c r="H178" s="12">
        <f>'2015 pax'!H178/'2014 pax'!G178-1</f>
        <v>-0.12012930281320988</v>
      </c>
      <c r="I178" s="12">
        <f>'2015 pax'!I178/'2014 pax'!H178-1</f>
        <v>0.1888162672476399</v>
      </c>
      <c r="J178" s="12">
        <f>'2015 pax'!J178/'2014 pax'!I178-1</f>
        <v>-0.15573383671543184</v>
      </c>
      <c r="K178" s="12">
        <f>'2015 pax'!K178/'2014 pax'!J178-1</f>
        <v>0.10694226016625485</v>
      </c>
      <c r="L178" s="12">
        <f>'2015 pax'!L178/'2014 pax'!K178-1</f>
        <v>0.1345759552656105</v>
      </c>
      <c r="M178" s="12">
        <f>'2015 pax'!M178/'2014 pax'!L178-1</f>
        <v>0.09941520467836251</v>
      </c>
      <c r="N178" s="12">
        <f>'2015 pax'!N178/'2014 pax'!M178-1</f>
        <v>0.21741778319123028</v>
      </c>
      <c r="O178" s="12">
        <f>'2015 pax'!O178/'2014 pax'!N178-1</f>
        <v>0.3389728096676736</v>
      </c>
      <c r="P178" s="12">
        <f>'2015 pax'!P178/'2014 pax'!O178-1</f>
        <v>0.2685655100983946</v>
      </c>
    </row>
    <row r="179" spans="1:16" ht="12.75">
      <c r="A179" s="36" t="s">
        <v>264</v>
      </c>
      <c r="B179" s="36" t="s">
        <v>265</v>
      </c>
      <c r="C179" s="37" t="s">
        <v>266</v>
      </c>
      <c r="D179" s="16">
        <f>'2014 pax'!P179</f>
        <v>21566946</v>
      </c>
      <c r="E179" s="12">
        <f>'2015 pax'!E179/'2014 pax'!D179-1</f>
        <v>0.10044071869090132</v>
      </c>
      <c r="F179" s="12">
        <f>'2015 pax'!F179/'2014 pax'!E179-1</f>
        <v>0.12705817942490372</v>
      </c>
      <c r="G179" s="12">
        <f>'2015 pax'!G179/'2014 pax'!F179-1</f>
        <v>0.09118966058847278</v>
      </c>
      <c r="H179" s="12">
        <f>'2015 pax'!H179/'2014 pax'!G179-1</f>
        <v>0.08577131956678108</v>
      </c>
      <c r="I179" s="12">
        <f>'2015 pax'!I179/'2014 pax'!H179-1</f>
        <v>0.21378050775176916</v>
      </c>
      <c r="J179" s="12">
        <f>'2015 pax'!J179/'2014 pax'!I179-1</f>
        <v>-0.12658810860247538</v>
      </c>
      <c r="K179" s="12">
        <f>'2015 pax'!K179/'2014 pax'!J179-1</f>
        <v>-0.03694541020526687</v>
      </c>
      <c r="L179" s="12">
        <f>'2015 pax'!L179/'2014 pax'!K179-1</f>
        <v>0.08766747204513137</v>
      </c>
      <c r="M179" s="12">
        <f>'2015 pax'!M179/'2014 pax'!L179-1</f>
        <v>0.07778776613391636</v>
      </c>
      <c r="N179" s="12">
        <f>'2015 pax'!N179/'2014 pax'!M179-1</f>
        <v>0.09549368892107513</v>
      </c>
      <c r="O179" s="12">
        <f>'2015 pax'!O179/'2014 pax'!N179-1</f>
        <v>0.08832125586502726</v>
      </c>
      <c r="P179" s="12">
        <f>'2015 pax'!P179/'2014 pax'!O179-1</f>
        <v>0.10535053366839842</v>
      </c>
    </row>
    <row r="180" spans="1:16" ht="12.75">
      <c r="A180" s="36" t="s">
        <v>264</v>
      </c>
      <c r="B180" s="36" t="s">
        <v>290</v>
      </c>
      <c r="C180" s="37" t="s">
        <v>291</v>
      </c>
      <c r="D180" s="16">
        <f>'2014 pax'!P180</f>
        <v>45512099</v>
      </c>
      <c r="E180" s="12">
        <f>'2015 pax'!E180/'2014 pax'!D180-1</f>
        <v>0.1373242272082602</v>
      </c>
      <c r="F180" s="12">
        <f>'2015 pax'!F180/'2014 pax'!E180-1</f>
        <v>0.16504707105948957</v>
      </c>
      <c r="G180" s="12">
        <f>'2015 pax'!G180/'2014 pax'!F180-1</f>
        <v>0.17139208926568772</v>
      </c>
      <c r="H180" s="12">
        <f>'2015 pax'!H180/'2014 pax'!G180-1</f>
        <v>0.19007985299097685</v>
      </c>
      <c r="I180" s="12">
        <f>'2015 pax'!I180/'2014 pax'!H180-1</f>
        <v>0.20006175432428175</v>
      </c>
      <c r="J180" s="12">
        <f>'2015 pax'!J180/'2014 pax'!I180-1</f>
        <v>-0.09365904417059767</v>
      </c>
      <c r="K180" s="12">
        <f>'2015 pax'!K180/'2014 pax'!J180-1</f>
        <v>-0.1048895038930795</v>
      </c>
      <c r="L180" s="12">
        <f>'2015 pax'!L180/'2014 pax'!K180-1</f>
        <v>-0.01040136585956053</v>
      </c>
      <c r="M180" s="12">
        <f>'2015 pax'!M180/'2014 pax'!L180-1</f>
        <v>0.05348878721193273</v>
      </c>
      <c r="N180" s="12">
        <f>'2015 pax'!N180/'2014 pax'!M180-1</f>
        <v>0.09642444456377541</v>
      </c>
      <c r="O180" s="12">
        <f>'2015 pax'!O180/'2014 pax'!N180-1</f>
        <v>0.12446850213145111</v>
      </c>
      <c r="P180" s="12">
        <f>'2015 pax'!P180/'2014 pax'!O180-1</f>
        <v>0.11767221355525281</v>
      </c>
    </row>
    <row r="181" spans="1:16" ht="12.75">
      <c r="A181" s="36" t="s">
        <v>264</v>
      </c>
      <c r="B181" s="36" t="s">
        <v>280</v>
      </c>
      <c r="C181" s="37" t="s">
        <v>281</v>
      </c>
      <c r="D181" s="16">
        <f>'2014 pax'!P181</f>
        <v>457060</v>
      </c>
      <c r="E181" s="12">
        <f>'2015 pax'!E181/'2014 pax'!D181-1</f>
        <v>0.013550004822065809</v>
      </c>
      <c r="F181" s="12">
        <f>'2015 pax'!F181/'2014 pax'!E181-1</f>
        <v>0.46637062339880453</v>
      </c>
      <c r="G181" s="12">
        <f>'2015 pax'!G181/'2014 pax'!F181-1</f>
        <v>0.2958215911554303</v>
      </c>
      <c r="H181" s="12">
        <f>'2015 pax'!H181/'2014 pax'!G181-1</f>
        <v>0.21403490786067603</v>
      </c>
      <c r="I181" s="12">
        <f>'2015 pax'!I181/'2014 pax'!H181-1</f>
        <v>0.2751053551238565</v>
      </c>
      <c r="J181" s="12">
        <f>'2015 pax'!J181/'2014 pax'!I181-1</f>
        <v>0.17934548199266764</v>
      </c>
      <c r="K181" s="12">
        <f>'2015 pax'!K181/'2014 pax'!J181-1</f>
        <v>0.19374463770376726</v>
      </c>
      <c r="L181" s="12">
        <f>'2015 pax'!L181/'2014 pax'!K181-1</f>
        <v>0.3640964216200029</v>
      </c>
      <c r="M181" s="12">
        <f>'2015 pax'!M181/'2014 pax'!L181-1</f>
        <v>0.2221345238388872</v>
      </c>
      <c r="N181" s="12">
        <f>'2015 pax'!N181/'2014 pax'!M181-1</f>
        <v>0.23810118052262452</v>
      </c>
      <c r="O181" s="12">
        <f>'2015 pax'!O181/'2014 pax'!N181-1</f>
        <v>0.2351436096826791</v>
      </c>
      <c r="P181" s="12">
        <f>'2015 pax'!P181/'2014 pax'!O181-1</f>
        <v>0.1421877601503223</v>
      </c>
    </row>
    <row r="182" spans="1:16" ht="12.75">
      <c r="A182" s="36" t="s">
        <v>264</v>
      </c>
      <c r="B182" s="36" t="s">
        <v>284</v>
      </c>
      <c r="C182" s="37" t="s">
        <v>285</v>
      </c>
      <c r="D182" s="16">
        <f>'2014 pax'!P182</f>
        <v>237538</v>
      </c>
      <c r="E182" s="12">
        <f>'2015 pax'!E182/'2014 pax'!D182-1</f>
        <v>-0.4635505515751166</v>
      </c>
      <c r="F182" s="12">
        <f>'2015 pax'!F182/'2014 pax'!E182-1</f>
        <v>0.5305514157973175</v>
      </c>
      <c r="G182" s="12">
        <f>'2015 pax'!G182/'2014 pax'!F182-1</f>
        <v>0.0321489001692048</v>
      </c>
      <c r="H182" s="12">
        <f>'2015 pax'!H182/'2014 pax'!G182-1</f>
        <v>-0.1012567460467223</v>
      </c>
      <c r="I182" s="12">
        <f>'2015 pax'!I182/'2014 pax'!H182-1</f>
        <v>-0.0859423478309923</v>
      </c>
      <c r="J182" s="12">
        <f>'2015 pax'!J182/'2014 pax'!I182-1</f>
        <v>-0.7588778409090909</v>
      </c>
      <c r="K182" s="12">
        <f>'2015 pax'!K182/'2014 pax'!J182-1</f>
        <v>-0.967635421707324</v>
      </c>
      <c r="L182" s="12">
        <f>'2015 pax'!L182/'2014 pax'!K182-1</f>
        <v>-0.9653205384512862</v>
      </c>
      <c r="M182" s="12">
        <f>'2015 pax'!M182/'2014 pax'!L182-1</f>
        <v>-0.6323198358647024</v>
      </c>
      <c r="N182" s="12">
        <f>'2015 pax'!N182/'2014 pax'!M182-1</f>
        <v>0.8101146832111299</v>
      </c>
      <c r="O182" s="12">
        <f>'2015 pax'!O182/'2014 pax'!N182-1</f>
        <v>1.5221153846153848</v>
      </c>
      <c r="P182" s="12">
        <f>'2015 pax'!P182/'2014 pax'!O182-1</f>
        <v>-0.6952224052718287</v>
      </c>
    </row>
    <row r="183" spans="1:16" ht="12.75">
      <c r="A183" s="36" t="s">
        <v>264</v>
      </c>
      <c r="B183" s="36" t="s">
        <v>278</v>
      </c>
      <c r="C183" s="37" t="s">
        <v>279</v>
      </c>
      <c r="D183" s="16">
        <f>'2014 pax'!P183</f>
        <v>433794</v>
      </c>
      <c r="E183" s="12">
        <f>'2015 pax'!E183/'2014 pax'!D183-1</f>
        <v>-0.14352762264348828</v>
      </c>
      <c r="F183" s="12">
        <f>'2015 pax'!F183/'2014 pax'!E183-1</f>
        <v>0.023248462555319316</v>
      </c>
      <c r="G183" s="12">
        <f>'2015 pax'!G183/'2014 pax'!F183-1</f>
        <v>-0.021138123924268504</v>
      </c>
      <c r="H183" s="12">
        <f>'2015 pax'!H183/'2014 pax'!G183-1</f>
        <v>-0.04071420759050637</v>
      </c>
      <c r="I183" s="12">
        <f>'2015 pax'!I183/'2014 pax'!H183-1</f>
        <v>-0.02687349225701019</v>
      </c>
      <c r="J183" s="12">
        <f>'2015 pax'!J183/'2014 pax'!I183-1</f>
        <v>-0.22674168269368777</v>
      </c>
      <c r="K183" s="12">
        <f>'2015 pax'!K183/'2014 pax'!J183-1</f>
        <v>-0.13100141209696403</v>
      </c>
      <c r="L183" s="12">
        <f>'2015 pax'!L183/'2014 pax'!K183-1</f>
        <v>0.058987593370307456</v>
      </c>
      <c r="M183" s="12">
        <f>'2015 pax'!M183/'2014 pax'!L183-1</f>
        <v>-0.02935201026518397</v>
      </c>
      <c r="N183" s="12">
        <f>'2015 pax'!N183/'2014 pax'!M183-1</f>
        <v>-0.03234374224296277</v>
      </c>
      <c r="O183" s="12">
        <f>'2015 pax'!O183/'2014 pax'!N183-1</f>
        <v>0.0002177700348431344</v>
      </c>
      <c r="P183" s="12">
        <f>'2015 pax'!P183/'2014 pax'!O183-1</f>
        <v>0.019092028857997434</v>
      </c>
    </row>
    <row r="184" spans="1:16" ht="12.75">
      <c r="A184" s="30" t="s">
        <v>273</v>
      </c>
      <c r="B184" s="30"/>
      <c r="C184" s="31"/>
      <c r="D184" s="16">
        <f>'2014 pax'!P184</f>
        <v>106951456</v>
      </c>
      <c r="E184" s="56">
        <f>'2015 pax'!E184/'2014 pax'!D184-1</f>
        <v>0.15768052568517743</v>
      </c>
      <c r="F184" s="56">
        <f>'2015 pax'!F184/'2014 pax'!E184-1</f>
        <v>0.1662916310621556</v>
      </c>
      <c r="G184" s="56">
        <f>'2015 pax'!G184/'2014 pax'!F184-1</f>
        <v>0.1699984659693401</v>
      </c>
      <c r="H184" s="56">
        <f>'2015 pax'!H184/'2014 pax'!G184-1</f>
        <v>0.1661671186760314</v>
      </c>
      <c r="I184" s="56">
        <f>'2015 pax'!I184/'2014 pax'!H184-1</f>
        <v>0.25402087518580974</v>
      </c>
      <c r="J184" s="56">
        <f>'2015 pax'!J184/'2014 pax'!I184-1</f>
        <v>-0.08860377986864276</v>
      </c>
      <c r="K184" s="56">
        <f>'2015 pax'!K184/'2014 pax'!J184-1</f>
        <v>-0.055411639060993334</v>
      </c>
      <c r="L184" s="56">
        <f>'2015 pax'!L184/'2014 pax'!K184-1</f>
        <v>0.053786555343616316</v>
      </c>
      <c r="M184" s="56">
        <f>'2015 pax'!M184/'2014 pax'!L184-1</f>
        <v>0.09063345459274141</v>
      </c>
      <c r="N184" s="56">
        <f>'2015 pax'!N184/'2014 pax'!M184-1</f>
        <v>0.12442248887151086</v>
      </c>
      <c r="O184" s="56">
        <f>'2015 pax'!O184/'2014 pax'!N184-1</f>
        <v>0.14424912936800038</v>
      </c>
      <c r="P184" s="56">
        <f>'2015 pax'!P184/'2014 pax'!O184-1</f>
        <v>0.16237337145509034</v>
      </c>
    </row>
    <row r="185" spans="1:16" s="45" customFormat="1" ht="12.75">
      <c r="A185" s="36" t="str">
        <f>'2014 pax'!A185</f>
        <v>Taiwan</v>
      </c>
      <c r="B185" s="36" t="str">
        <f>'2014 pax'!B185</f>
        <v>Hualien</v>
      </c>
      <c r="C185" s="64" t="str">
        <f>'2014 pax'!C185</f>
        <v>HUN</v>
      </c>
      <c r="D185" s="16">
        <f>'2014 pax'!P185</f>
        <v>214279</v>
      </c>
      <c r="E185" s="63"/>
      <c r="F185" s="63"/>
      <c r="G185" s="63"/>
      <c r="H185" s="63"/>
      <c r="I185" s="63"/>
      <c r="J185" s="63"/>
      <c r="K185" s="63"/>
      <c r="L185" s="63"/>
      <c r="M185" s="63"/>
      <c r="N185" s="12">
        <f>'2015 pax'!N185/'2014 pax'!M185-1</f>
        <v>-0.3950089538443764</v>
      </c>
      <c r="O185" s="12">
        <f>'2015 pax'!O185/'2014 pax'!N185-1</f>
        <v>-0.40244485782620254</v>
      </c>
      <c r="P185" s="12">
        <f>'2015 pax'!P185/'2014 pax'!O185-1</f>
        <v>-0.3994448375333369</v>
      </c>
    </row>
    <row r="186" spans="1:16" s="45" customFormat="1" ht="12.75">
      <c r="A186" s="36" t="str">
        <f>'2014 pax'!A186</f>
        <v>Taiwan</v>
      </c>
      <c r="B186" s="36" t="str">
        <f>'2014 pax'!B186</f>
        <v>Kaohsiung</v>
      </c>
      <c r="C186" s="64" t="str">
        <f>'2014 pax'!C186</f>
        <v>KHH</v>
      </c>
      <c r="D186" s="16">
        <f>'2014 pax'!P186</f>
        <v>5396928</v>
      </c>
      <c r="E186" s="12">
        <f>'2015 pax'!E186/'2014 pax'!D186-1</f>
        <v>0.036758081749806104</v>
      </c>
      <c r="F186" s="12">
        <f>'2015 pax'!F186/'2014 pax'!E186-1</f>
        <v>0.16168245133720927</v>
      </c>
      <c r="G186" s="12">
        <f>'2015 pax'!G186/'2014 pax'!F186-1</f>
        <v>0.09939506125720388</v>
      </c>
      <c r="H186" s="12">
        <f>'2015 pax'!H186/'2014 pax'!G186-1</f>
        <v>0.0636715300845141</v>
      </c>
      <c r="I186" s="12">
        <f>'2015 pax'!I186/'2014 pax'!H186-1</f>
        <v>0.06969645406554004</v>
      </c>
      <c r="J186" s="12">
        <f>'2015 pax'!J186/'2014 pax'!I186-1</f>
        <v>0.02959312020387017</v>
      </c>
      <c r="K186" s="12">
        <f>'2015 pax'!K186/'2014 pax'!J186-1</f>
        <v>0.028752161629065354</v>
      </c>
      <c r="L186" s="12">
        <f>'2015 pax'!L186/'2014 pax'!K186-1</f>
        <v>0.13347716997369719</v>
      </c>
      <c r="M186" s="12">
        <f>'2015 pax'!M186/'2014 pax'!L186-1</f>
        <v>0.1874642489417686</v>
      </c>
      <c r="N186" s="12">
        <f>'2015 pax'!N186/'2014 pax'!M186-1</f>
        <v>0.20211831006333192</v>
      </c>
      <c r="O186" s="12">
        <f>'2015 pax'!O186/'2014 pax'!N186-1</f>
        <v>0.21725286460306092</v>
      </c>
      <c r="P186" s="12">
        <f>'2015 pax'!P186/'2014 pax'!O186-1</f>
        <v>0.15482806470096855</v>
      </c>
    </row>
    <row r="187" spans="1:16" s="45" customFormat="1" ht="12.75">
      <c r="A187" s="36" t="str">
        <f>'2014 pax'!A187</f>
        <v>Taiwan</v>
      </c>
      <c r="B187" s="36" t="str">
        <f>'2014 pax'!B187</f>
        <v>Kinmen</v>
      </c>
      <c r="C187" s="64" t="str">
        <f>'2014 pax'!C187</f>
        <v>KNH</v>
      </c>
      <c r="D187" s="16">
        <f>'2014 pax'!P187</f>
        <v>2303711</v>
      </c>
      <c r="E187" s="12"/>
      <c r="F187" s="12"/>
      <c r="G187" s="12"/>
      <c r="H187" s="12"/>
      <c r="I187" s="12"/>
      <c r="J187" s="12"/>
      <c r="K187" s="12"/>
      <c r="L187" s="12"/>
      <c r="M187" s="12"/>
      <c r="N187" s="12">
        <f>'2015 pax'!N187/'2014 pax'!M187-1</f>
        <v>0.045522848959067774</v>
      </c>
      <c r="O187" s="12">
        <f>'2015 pax'!O187/'2014 pax'!N187-1</f>
        <v>0.05694277977538076</v>
      </c>
      <c r="P187" s="12">
        <f>'2015 pax'!P187/'2014 pax'!O187-1</f>
        <v>0.028417233456927704</v>
      </c>
    </row>
    <row r="188" spans="1:16" s="45" customFormat="1" ht="12.75">
      <c r="A188" s="36" t="str">
        <f>'2014 pax'!A188</f>
        <v>Taiwan</v>
      </c>
      <c r="B188" s="36" t="str">
        <f>'2014 pax'!B188</f>
        <v>Makung</v>
      </c>
      <c r="C188" s="64" t="str">
        <f>'2014 pax'!C188</f>
        <v>MZG</v>
      </c>
      <c r="D188" s="16">
        <f>'2014 pax'!P188</f>
        <v>2118733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12">
        <f>'2015 pax'!N188/'2014 pax'!M188-1</f>
        <v>0.16675164988855062</v>
      </c>
      <c r="O188" s="12">
        <f>'2015 pax'!O188/'2014 pax'!N188-1</f>
        <v>0.26277910876856736</v>
      </c>
      <c r="P188" s="12">
        <f>'2015 pax'!P188/'2014 pax'!O188-1</f>
        <v>0.17219292701563083</v>
      </c>
    </row>
    <row r="189" spans="1:16" s="45" customFormat="1" ht="12.75">
      <c r="A189" s="36" t="str">
        <f>'2014 pax'!A189</f>
        <v>Taiwan</v>
      </c>
      <c r="B189" s="36" t="str">
        <f>'2014 pax'!B189</f>
        <v>Nangan</v>
      </c>
      <c r="C189" s="64" t="str">
        <f>'2014 pax'!C189</f>
        <v>LZN</v>
      </c>
      <c r="D189" s="16">
        <f>'2014 pax'!P189</f>
        <v>240220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>
        <f>'2015 pax'!N189/'2014 pax'!M189-1</f>
        <v>-0.045901246404602136</v>
      </c>
      <c r="O189" s="12">
        <f>'2015 pax'!O189/'2014 pax'!N189-1</f>
        <v>-0.24553609937030962</v>
      </c>
      <c r="P189" s="12">
        <f>'2015 pax'!P189/'2014 pax'!O189-1</f>
        <v>-0.0672906653174804</v>
      </c>
    </row>
    <row r="190" spans="1:16" s="45" customFormat="1" ht="12.75">
      <c r="A190" s="36" t="str">
        <f>'2014 pax'!A190</f>
        <v>Taiwan</v>
      </c>
      <c r="B190" s="36" t="str">
        <f>'2014 pax'!B190</f>
        <v>Taichung</v>
      </c>
      <c r="C190" s="64" t="str">
        <f>'2014 pax'!C190</f>
        <v>RMQ</v>
      </c>
      <c r="D190" s="16">
        <f>'2014 pax'!P190</f>
        <v>2186971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>
        <f>'2015 pax'!N190/'2014 pax'!M190-1</f>
        <v>0.16926372006341972</v>
      </c>
      <c r="O190" s="12">
        <f>'2015 pax'!O190/'2014 pax'!N190-1</f>
        <v>0.16329334412796537</v>
      </c>
      <c r="P190" s="12">
        <f>'2015 pax'!P190/'2014 pax'!O190-1</f>
        <v>0.04683437018928638</v>
      </c>
    </row>
    <row r="191" spans="1:16" s="45" customFormat="1" ht="12.75">
      <c r="A191" s="36" t="str">
        <f>'2014 pax'!A191</f>
        <v>Taiwan</v>
      </c>
      <c r="B191" s="36" t="str">
        <f>'2014 pax'!B191</f>
        <v>Tainan</v>
      </c>
      <c r="C191" s="64" t="str">
        <f>'2014 pax'!C191</f>
        <v>TNN</v>
      </c>
      <c r="D191" s="16">
        <f>'2014 pax'!P191</f>
        <v>313791</v>
      </c>
      <c r="E191" s="12"/>
      <c r="F191" s="12"/>
      <c r="G191" s="12"/>
      <c r="H191" s="12"/>
      <c r="I191" s="12"/>
      <c r="J191" s="12"/>
      <c r="K191" s="12"/>
      <c r="L191" s="12"/>
      <c r="M191" s="12"/>
      <c r="N191" s="12">
        <f>'2015 pax'!N191/'2014 pax'!M191-1</f>
        <v>0.005765605943009122</v>
      </c>
      <c r="O191" s="12">
        <f>'2015 pax'!O191/'2014 pax'!N191-1</f>
        <v>0.07983158245789568</v>
      </c>
      <c r="P191" s="12">
        <f>'2015 pax'!P191/'2014 pax'!O191-1</f>
        <v>0.08137914070186936</v>
      </c>
    </row>
    <row r="192" spans="1:16" s="45" customFormat="1" ht="12.75">
      <c r="A192" s="36" t="str">
        <f>'2014 pax'!A192</f>
        <v>Taiwan</v>
      </c>
      <c r="B192" s="36" t="str">
        <f>'2014 pax'!B192</f>
        <v>Taipei Songshan</v>
      </c>
      <c r="C192" s="64" t="str">
        <f>'2014 pax'!C192</f>
        <v>TSA</v>
      </c>
      <c r="D192" s="16">
        <f>'2014 pax'!P192</f>
        <v>6105403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>
        <f>'2015 pax'!N192/'2014 pax'!M192-1</f>
        <v>0.03570051831064691</v>
      </c>
      <c r="O192" s="12">
        <f>'2015 pax'!O192/'2014 pax'!N192-1</f>
        <v>0.07019943589933164</v>
      </c>
      <c r="P192" s="12">
        <f>'2015 pax'!P192/'2014 pax'!O192-1</f>
        <v>0.04440945160519827</v>
      </c>
    </row>
    <row r="193" spans="1:16" s="45" customFormat="1" ht="12.75">
      <c r="A193" s="36" t="str">
        <f>'2014 pax'!A193</f>
        <v>Taiwan</v>
      </c>
      <c r="B193" s="36" t="str">
        <f>'2014 pax'!B193</f>
        <v>Taipei Taoyuan</v>
      </c>
      <c r="C193" s="64" t="str">
        <f>'2014 pax'!C193</f>
        <v>TPE</v>
      </c>
      <c r="D193" s="16">
        <f>'2014 pax'!P193</f>
        <v>35804465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>
        <f>'2015 pax'!N193/'2014 pax'!M193-1</f>
        <v>0.1009637830324317</v>
      </c>
      <c r="O193" s="12">
        <f>'2015 pax'!O193/'2014 pax'!N193-1</f>
        <v>0.09861268450324023</v>
      </c>
      <c r="P193" s="12">
        <f>'2015 pax'!P193/'2014 pax'!O193-1</f>
        <v>0.07720410306114212</v>
      </c>
    </row>
    <row r="194" spans="1:16" s="45" customFormat="1" ht="12.75">
      <c r="A194" s="36" t="str">
        <f>'2014 pax'!A194</f>
        <v>Taiwan</v>
      </c>
      <c r="B194" s="36" t="str">
        <f>'2014 pax'!B194</f>
        <v>Taitung</v>
      </c>
      <c r="C194" s="64" t="str">
        <f>'2014 pax'!C194</f>
        <v>TTT</v>
      </c>
      <c r="D194" s="16">
        <f>'2014 pax'!P194</f>
        <v>380139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>
        <f>'2015 pax'!N194/'2014 pax'!M194-1</f>
        <v>-0.156600260004919</v>
      </c>
      <c r="O194" s="12">
        <f>'2015 pax'!O194/'2014 pax'!N194-1</f>
        <v>0.002514506769826008</v>
      </c>
      <c r="P194" s="12">
        <f>'2015 pax'!P194/'2014 pax'!O194-1</f>
        <v>-0.07426744374291727</v>
      </c>
    </row>
    <row r="195" spans="1:16" ht="12.75">
      <c r="A195" s="30" t="s">
        <v>360</v>
      </c>
      <c r="B195" s="30"/>
      <c r="C195" s="31"/>
      <c r="D195" s="16">
        <f>'2014 pax'!P195</f>
        <v>55064640</v>
      </c>
      <c r="E195" s="56">
        <v>0</v>
      </c>
      <c r="F195" s="56">
        <v>0</v>
      </c>
      <c r="G195" s="56">
        <v>0</v>
      </c>
      <c r="H195" s="56">
        <v>0</v>
      </c>
      <c r="I195" s="56">
        <v>0</v>
      </c>
      <c r="J195" s="56">
        <v>0</v>
      </c>
      <c r="K195" s="56">
        <v>0</v>
      </c>
      <c r="L195" s="56">
        <v>0</v>
      </c>
      <c r="M195" s="56">
        <v>0</v>
      </c>
      <c r="N195" s="56">
        <f>'2015 pax'!N195/'2014 pax'!M195-1</f>
        <v>0.10090326447241282</v>
      </c>
      <c r="O195" s="56">
        <f>'2015 pax'!O195/'2014 pax'!N195-1</f>
        <v>0.10672856974738609</v>
      </c>
      <c r="P195" s="56">
        <f>'2015 pax'!P195/'2014 pax'!O195-1</f>
        <v>0.07730230339840083</v>
      </c>
    </row>
    <row r="196" spans="1:16" s="45" customFormat="1" ht="12.75">
      <c r="A196" s="36" t="s">
        <v>415</v>
      </c>
      <c r="B196" s="36" t="s">
        <v>418</v>
      </c>
      <c r="C196" s="37" t="s">
        <v>419</v>
      </c>
      <c r="D196" s="16">
        <f>'2014 pax'!P196</f>
        <v>21546568</v>
      </c>
      <c r="E196" s="12">
        <f>'2015 pax'!E196/'2014 pax'!D196-1</f>
        <v>0.4673126522988742</v>
      </c>
      <c r="F196" s="12">
        <f>'2015 pax'!F196/'2014 pax'!E196-1</f>
        <v>0.5746783353982381</v>
      </c>
      <c r="G196" s="12">
        <f>'2015 pax'!G196/'2014 pax'!F196-1</f>
        <v>0.5001475583870274</v>
      </c>
      <c r="H196" s="12">
        <f>'2015 pax'!H196/'2014 pax'!G196-1</f>
        <v>0.4220381658033723</v>
      </c>
      <c r="I196" s="12">
        <f>'2015 pax'!I196/'2014 pax'!H196-1</f>
        <v>0.49611118038695046</v>
      </c>
      <c r="J196" s="12">
        <f>'2015 pax'!J196/'2014 pax'!I196-1</f>
        <v>0.5792282114360459</v>
      </c>
      <c r="K196" s="12">
        <f>'2015 pax'!K196/'2014 pax'!J196-1</f>
        <v>0.5238970360050055</v>
      </c>
      <c r="L196" s="12">
        <f>'2015 pax'!L196/'2014 pax'!K196-1</f>
        <v>0.4197505918607931</v>
      </c>
      <c r="M196" s="12">
        <f>'2015 pax'!M196/'2014 pax'!L196-1</f>
        <v>0.31821709519185104</v>
      </c>
      <c r="N196" s="12">
        <f>'2015 pax'!N196/'2014 pax'!M196-1</f>
        <v>0.25070566707732445</v>
      </c>
      <c r="O196" s="12">
        <f>'2015 pax'!O196/'2014 pax'!N196-1</f>
        <v>0.2906594460044931</v>
      </c>
      <c r="P196" s="12">
        <f>'2015 pax'!P196/'2014 pax'!O196-1</f>
        <v>0.2329666698907713</v>
      </c>
    </row>
    <row r="197" spans="1:16" s="45" customFormat="1" ht="12.75">
      <c r="A197" s="36" t="s">
        <v>415</v>
      </c>
      <c r="B197" s="36" t="s">
        <v>416</v>
      </c>
      <c r="C197" s="37" t="s">
        <v>417</v>
      </c>
      <c r="D197" s="16">
        <f>'2014 pax'!P197</f>
        <v>46423352</v>
      </c>
      <c r="E197" s="12">
        <f>'2015 pax'!E197/'2014 pax'!D197-1</f>
        <v>0.0846780803205538</v>
      </c>
      <c r="F197" s="12">
        <f>'2015 pax'!F197/'2014 pax'!E197-1</f>
        <v>0.17725919888654462</v>
      </c>
      <c r="G197" s="12">
        <f>'2015 pax'!G197/'2014 pax'!F197-1</f>
        <v>0.18823305296438164</v>
      </c>
      <c r="H197" s="12">
        <f>'2015 pax'!H197/'2014 pax'!G197-1</f>
        <v>0.16087564201685045</v>
      </c>
      <c r="I197" s="12">
        <f>'2015 pax'!I197/'2014 pax'!H197-1</f>
        <v>0.22821045053338462</v>
      </c>
      <c r="J197" s="12">
        <f>'2015 pax'!J197/'2014 pax'!I197-1</f>
        <v>0.32232519110027935</v>
      </c>
      <c r="K197" s="12">
        <f>'2015 pax'!K197/'2014 pax'!J197-1</f>
        <v>0.2705898984278423</v>
      </c>
      <c r="L197" s="12">
        <f>'2015 pax'!L197/'2014 pax'!K197-1</f>
        <v>0.1595321688165401</v>
      </c>
      <c r="M197" s="12">
        <f>'2015 pax'!M197/'2014 pax'!L197-1</f>
        <v>0.05524706471282892</v>
      </c>
      <c r="N197" s="12">
        <f>'2015 pax'!N197/'2014 pax'!M197-1</f>
        <v>0.03602178542236367</v>
      </c>
      <c r="O197" s="12">
        <f>'2015 pax'!O197/'2014 pax'!N197-1</f>
        <v>0.04810970174317153</v>
      </c>
      <c r="P197" s="12">
        <f>'2015 pax'!P197/'2014 pax'!O197-1</f>
        <v>0.03647048423446586</v>
      </c>
    </row>
    <row r="198" spans="1:16" s="45" customFormat="1" ht="12.75">
      <c r="A198" s="36" t="s">
        <v>415</v>
      </c>
      <c r="B198" s="36" t="s">
        <v>420</v>
      </c>
      <c r="C198" s="37" t="s">
        <v>421</v>
      </c>
      <c r="D198" s="16">
        <f>'2014 pax'!P198</f>
        <v>6630624</v>
      </c>
      <c r="E198" s="12">
        <f>'2015 pax'!E198/'2014 pax'!D198-1</f>
        <v>0.2543428127184473</v>
      </c>
      <c r="F198" s="12">
        <f>'2015 pax'!F198/'2014 pax'!E198-1</f>
        <v>0.3103144808025253</v>
      </c>
      <c r="G198" s="12">
        <f>'2015 pax'!G198/'2014 pax'!F198-1</f>
        <v>0.2760488016537539</v>
      </c>
      <c r="H198" s="12">
        <f>'2015 pax'!H198/'2014 pax'!G198-1</f>
        <v>0.2615591733038234</v>
      </c>
      <c r="I198" s="12">
        <f>'2015 pax'!I198/'2014 pax'!H198-1</f>
        <v>0.3492446496013428</v>
      </c>
      <c r="J198" s="12">
        <f>'2015 pax'!J198/'2014 pax'!I198-1</f>
        <v>0.4153205727821445</v>
      </c>
      <c r="K198" s="12">
        <f>'2015 pax'!K198/'2014 pax'!J198-1</f>
        <v>0.3809787536929963</v>
      </c>
      <c r="L198" s="12">
        <f>'2015 pax'!L198/'2014 pax'!K198-1</f>
        <v>0.3149632792919943</v>
      </c>
      <c r="M198" s="12">
        <f>'2015 pax'!M198/'2014 pax'!L198-1</f>
        <v>0.26195796625590506</v>
      </c>
      <c r="N198" s="12">
        <f>'2015 pax'!N198/'2014 pax'!M198-1</f>
        <v>0.16484617597745954</v>
      </c>
      <c r="O198" s="12">
        <f>'2015 pax'!O198/'2014 pax'!N198-1</f>
        <v>0.16748324057238828</v>
      </c>
      <c r="P198" s="12">
        <f>'2015 pax'!P198/'2014 pax'!O198-1</f>
        <v>0.11783356415807233</v>
      </c>
    </row>
    <row r="199" spans="1:16" s="45" customFormat="1" ht="12.75">
      <c r="A199" s="36" t="s">
        <v>415</v>
      </c>
      <c r="B199" s="36" t="s">
        <v>426</v>
      </c>
      <c r="C199" s="37" t="s">
        <v>427</v>
      </c>
      <c r="D199" s="16">
        <f>'2014 pax'!P199</f>
        <v>1379022</v>
      </c>
      <c r="E199" s="12">
        <f>'2015 pax'!E199/'2014 pax'!D199-1</f>
        <v>0.34177267402530975</v>
      </c>
      <c r="F199" s="12">
        <f>'2015 pax'!F199/'2014 pax'!E199-1</f>
        <v>0.2380844978934169</v>
      </c>
      <c r="G199" s="12">
        <f>'2015 pax'!G199/'2014 pax'!F199-1</f>
        <v>0.14367709213863056</v>
      </c>
      <c r="H199" s="12">
        <f>'2015 pax'!H199/'2014 pax'!G199-1</f>
        <v>0.1346760239970246</v>
      </c>
      <c r="I199" s="12">
        <f>'2015 pax'!I199/'2014 pax'!H199-1</f>
        <v>0.2658118193587693</v>
      </c>
      <c r="J199" s="12">
        <f>'2015 pax'!J199/'2014 pax'!I199-1</f>
        <v>0.3886175700250478</v>
      </c>
      <c r="K199" s="12">
        <f>'2015 pax'!K199/'2014 pax'!J199-1</f>
        <v>0.3214502734454121</v>
      </c>
      <c r="L199" s="12">
        <f>'2015 pax'!L199/'2014 pax'!K199-1</f>
        <v>0.2997232216994188</v>
      </c>
      <c r="M199" s="12">
        <f>'2015 pax'!M199/'2014 pax'!L199-1</f>
        <v>0.35448181436742265</v>
      </c>
      <c r="N199" s="12">
        <f>'2015 pax'!N199/'2014 pax'!M199-1</f>
        <v>0.2512412798628161</v>
      </c>
      <c r="O199" s="12">
        <f>'2015 pax'!O199/'2014 pax'!N199-1</f>
        <v>0.31559050004638656</v>
      </c>
      <c r="P199" s="12">
        <f>'2015 pax'!P199/'2014 pax'!O199-1</f>
        <v>0.21136235235379908</v>
      </c>
    </row>
    <row r="200" spans="1:16" s="45" customFormat="1" ht="12.75">
      <c r="A200" s="36" t="s">
        <v>415</v>
      </c>
      <c r="B200" s="36" t="s">
        <v>422</v>
      </c>
      <c r="C200" s="37" t="s">
        <v>423</v>
      </c>
      <c r="D200" s="16">
        <f>'2014 pax'!P200</f>
        <v>3147281</v>
      </c>
      <c r="E200" s="12">
        <f>'2015 pax'!E200/'2014 pax'!D200-1</f>
        <v>0.39005123825789934</v>
      </c>
      <c r="F200" s="12">
        <f>'2015 pax'!F200/'2014 pax'!E200-1</f>
        <v>0.3927563066472983</v>
      </c>
      <c r="G200" s="12">
        <f>'2015 pax'!G200/'2014 pax'!F200-1</f>
        <v>0.2529536447565808</v>
      </c>
      <c r="H200" s="12">
        <f>'2015 pax'!H200/'2014 pax'!G200-1</f>
        <v>0.1493495353824159</v>
      </c>
      <c r="I200" s="12">
        <f>'2015 pax'!I200/'2014 pax'!H200-1</f>
        <v>0.17986985985772241</v>
      </c>
      <c r="J200" s="12">
        <f>'2015 pax'!J200/'2014 pax'!I200-1</f>
        <v>0.15129922184344569</v>
      </c>
      <c r="K200" s="12">
        <f>'2015 pax'!K200/'2014 pax'!J200-1</f>
        <v>0.11237071082473848</v>
      </c>
      <c r="L200" s="12">
        <f>'2015 pax'!L200/'2014 pax'!K200-1</f>
        <v>0.06686764342744267</v>
      </c>
      <c r="M200" s="12">
        <f>'2015 pax'!M200/'2014 pax'!L200-1</f>
        <v>0.07114871976092996</v>
      </c>
      <c r="N200" s="12">
        <f>'2015 pax'!N200/'2014 pax'!M200-1</f>
        <v>0.06923804309958692</v>
      </c>
      <c r="O200" s="12">
        <f>'2015 pax'!O200/'2014 pax'!N200-1</f>
        <v>0.1302897150950384</v>
      </c>
      <c r="P200" s="12">
        <f>'2015 pax'!P200/'2014 pax'!O200-1</f>
        <v>0.0569375532331986</v>
      </c>
    </row>
    <row r="201" spans="1:16" s="45" customFormat="1" ht="12.75">
      <c r="A201" s="36" t="s">
        <v>415</v>
      </c>
      <c r="B201" s="36" t="s">
        <v>424</v>
      </c>
      <c r="C201" s="37" t="s">
        <v>425</v>
      </c>
      <c r="D201" s="16">
        <f>'2014 pax'!P201</f>
        <v>11401498</v>
      </c>
      <c r="E201" s="12">
        <f>'2015 pax'!E201/'2014 pax'!D201-1</f>
        <v>0.03294044707393384</v>
      </c>
      <c r="F201" s="12">
        <f>'2015 pax'!F201/'2014 pax'!E201-1</f>
        <v>0.08273711212618973</v>
      </c>
      <c r="G201" s="12">
        <f>'2015 pax'!G201/'2014 pax'!F201-1</f>
        <v>0.12463415886490825</v>
      </c>
      <c r="H201" s="12">
        <f>'2015 pax'!H201/'2014 pax'!G201-1</f>
        <v>0.04745790308412556</v>
      </c>
      <c r="I201" s="12">
        <f>'2015 pax'!I201/'2014 pax'!H201-1</f>
        <v>0.14902486835815476</v>
      </c>
      <c r="J201" s="12">
        <f>'2015 pax'!J201/'2014 pax'!I201-1</f>
        <v>0.25014341341306534</v>
      </c>
      <c r="K201" s="12">
        <f>'2015 pax'!K201/'2014 pax'!J201-1</f>
        <v>0.2860726414338455</v>
      </c>
      <c r="L201" s="12">
        <f>'2015 pax'!L201/'2014 pax'!K201-1</f>
        <v>0.21445057188453776</v>
      </c>
      <c r="M201" s="12">
        <f>'2015 pax'!M201/'2014 pax'!L201-1</f>
        <v>0.13329750279596753</v>
      </c>
      <c r="N201" s="12">
        <f>'2015 pax'!N201/'2014 pax'!M201-1</f>
        <v>0.0915955406452913</v>
      </c>
      <c r="O201" s="12">
        <f>'2015 pax'!O201/'2014 pax'!N201-1</f>
        <v>0.09333006105470876</v>
      </c>
      <c r="P201" s="12">
        <f>'2015 pax'!P201/'2014 pax'!O201-1</f>
        <v>0.12649685416049605</v>
      </c>
    </row>
    <row r="202" spans="1:16" ht="12.75">
      <c r="A202" s="30" t="s">
        <v>428</v>
      </c>
      <c r="B202" s="30"/>
      <c r="C202" s="31"/>
      <c r="D202" s="16">
        <f>'2014 pax'!P202</f>
        <v>90528345</v>
      </c>
      <c r="E202" s="56">
        <f>'2015 pax'!E202/'2014 pax'!D202-1</f>
        <v>0.17672011472066873</v>
      </c>
      <c r="F202" s="56">
        <f>'2015 pax'!F202/'2014 pax'!E202-1</f>
        <v>0.2583587238594549</v>
      </c>
      <c r="G202" s="56">
        <f>'2015 pax'!G202/'2014 pax'!F202-1</f>
        <v>0.25666433524138</v>
      </c>
      <c r="H202" s="56">
        <f>'2015 pax'!H202/'2014 pax'!G202-1</f>
        <v>0.21270691262974317</v>
      </c>
      <c r="I202" s="56">
        <f>'2015 pax'!I202/'2014 pax'!H202-1</f>
        <v>0.29132208741910426</v>
      </c>
      <c r="J202" s="56">
        <f>'2015 pax'!J202/'2014 pax'!I202-1</f>
        <v>0.377874564340569</v>
      </c>
      <c r="K202" s="56">
        <f>'2015 pax'!K202/'2014 pax'!J202-1</f>
        <v>0.3368792327293828</v>
      </c>
      <c r="L202" s="56">
        <f>'2015 pax'!L202/'2014 pax'!K202-1</f>
        <v>0.23783208836153413</v>
      </c>
      <c r="M202" s="56">
        <f>'2015 pax'!M202/'2014 pax'!L202-1</f>
        <v>0.15133818340376415</v>
      </c>
      <c r="N202" s="56">
        <f>'2015 pax'!N202/'2014 pax'!M202-1</f>
        <v>0.11474432340362961</v>
      </c>
      <c r="O202" s="56">
        <f>'2015 pax'!O202/'2014 pax'!N202-1</f>
        <v>0.13087354639940707</v>
      </c>
      <c r="P202" s="56">
        <f>'2015 pax'!P202/'2014 pax'!O202-1</f>
        <v>0.10619707291681468</v>
      </c>
    </row>
    <row r="203" spans="1:16" ht="12.75">
      <c r="A203" s="10" t="s">
        <v>114</v>
      </c>
      <c r="B203" s="10" t="s">
        <v>115</v>
      </c>
      <c r="C203" s="28" t="s">
        <v>116</v>
      </c>
      <c r="D203" s="16">
        <f>'2014 pax'!P203</f>
        <v>19865127</v>
      </c>
      <c r="E203" s="12">
        <f>'2015 pax'!E203/'2014 pax'!D203-1</f>
        <v>0.20671995683598565</v>
      </c>
      <c r="F203" s="12">
        <f>'2015 pax'!F203/'2014 pax'!E203-1</f>
        <v>0.2150740749397435</v>
      </c>
      <c r="G203" s="12">
        <f>'2015 pax'!G203/'2014 pax'!F203-1</f>
        <v>0.21080325904564456</v>
      </c>
      <c r="H203" s="12">
        <f>'2015 pax'!H203/'2014 pax'!G203-1</f>
        <v>0.1509716575203477</v>
      </c>
      <c r="I203" s="12">
        <f>'2015 pax'!I203/'2014 pax'!H203-1</f>
        <v>0.14919507865581205</v>
      </c>
      <c r="J203" s="12">
        <f>'2015 pax'!J203/'2014 pax'!I203-1</f>
        <v>0.10825995726667426</v>
      </c>
      <c r="K203" s="12">
        <f>'2015 pax'!K203/'2014 pax'!J203-1</f>
        <v>0.23294317178160728</v>
      </c>
      <c r="L203" s="12">
        <f>'2015 pax'!L203/'2014 pax'!K203-1</f>
        <v>0.1738086784866113</v>
      </c>
      <c r="M203" s="12">
        <f>'2015 pax'!M203/'2014 pax'!L203-1</f>
        <v>0.18218066060727867</v>
      </c>
      <c r="N203" s="12">
        <f>'2015 pax'!N203/'2014 pax'!M203-1</f>
        <v>0.13611261178366885</v>
      </c>
      <c r="O203" s="12">
        <f>'2015 pax'!O203/'2014 pax'!N203-1</f>
        <v>0.15837750462953326</v>
      </c>
      <c r="P203" s="12">
        <f>'2015 pax'!P203/'2014 pax'!O203-1</f>
        <v>0.15167994643016836</v>
      </c>
    </row>
    <row r="204" spans="1:16" ht="12.75">
      <c r="A204" s="10" t="s">
        <v>114</v>
      </c>
      <c r="B204" s="10" t="s">
        <v>222</v>
      </c>
      <c r="C204" s="28" t="s">
        <v>223</v>
      </c>
      <c r="D204" s="16">
        <f>'2014 pax'!P204</f>
        <v>70475636</v>
      </c>
      <c r="E204" s="12">
        <f>'2015 pax'!E204/'2014 pax'!D204-1</f>
        <v>0.07732928211356693</v>
      </c>
      <c r="F204" s="12">
        <f>'2015 pax'!F204/'2014 pax'!E204-1</f>
        <v>0.05259349110153111</v>
      </c>
      <c r="G204" s="12">
        <f>'2015 pax'!G204/'2014 pax'!F204-1</f>
        <v>0.07175842699846702</v>
      </c>
      <c r="H204" s="12">
        <f>'2015 pax'!H204/'2014 pax'!G204-1</f>
        <v>0.05698698981140771</v>
      </c>
      <c r="I204" s="12">
        <f>'2015 pax'!I204/'2014 pax'!H204-1</f>
        <v>0.23211143896786068</v>
      </c>
      <c r="J204" s="12">
        <f>'2015 pax'!J204/'2014 pax'!I204-1</f>
        <v>0.16712525499602782</v>
      </c>
      <c r="K204" s="12">
        <f>'2015 pax'!K204/'2014 pax'!J204-1</f>
        <v>0.2961545421625591</v>
      </c>
      <c r="L204" s="12">
        <f>'2015 pax'!L204/'2014 pax'!K204-1</f>
        <v>0.09539597879561224</v>
      </c>
      <c r="M204" s="12">
        <f>'2015 pax'!M204/'2014 pax'!L204-1</f>
        <v>0.08245947752408522</v>
      </c>
      <c r="N204" s="12">
        <f>'2015 pax'!N204/'2014 pax'!M204-1</f>
        <v>0.043713924528724135</v>
      </c>
      <c r="O204" s="12">
        <f>'2015 pax'!O204/'2014 pax'!N204-1</f>
        <v>0.08056801273702008</v>
      </c>
      <c r="P204" s="12">
        <f>'2015 pax'!P204/'2014 pax'!O204-1</f>
        <v>0.08535258432889803</v>
      </c>
    </row>
    <row r="205" spans="1:16" ht="12.75">
      <c r="A205" s="10" t="s">
        <v>114</v>
      </c>
      <c r="B205" s="10" t="s">
        <v>119</v>
      </c>
      <c r="C205" s="28" t="s">
        <v>120</v>
      </c>
      <c r="D205" s="16">
        <f>'2014 pax'!P205</f>
        <v>9516600</v>
      </c>
      <c r="E205" s="12">
        <f>'2015 pax'!E205/'2014 pax'!D205-1</f>
        <v>0.03945868042472922</v>
      </c>
      <c r="F205" s="12">
        <f>'2015 pax'!F205/'2014 pax'!E205-1</f>
        <v>0.056948550468906456</v>
      </c>
      <c r="G205" s="12">
        <f>'2015 pax'!G205/'2014 pax'!F205-1</f>
        <v>0.08787593242823521</v>
      </c>
      <c r="H205" s="12">
        <f>'2015 pax'!H205/'2014 pax'!G205-1</f>
        <v>0.07005659958519028</v>
      </c>
      <c r="I205" s="12">
        <f>'2015 pax'!I205/'2014 pax'!H205-1</f>
        <v>-0.1254300259229173</v>
      </c>
      <c r="J205" s="12">
        <f>'2015 pax'!J205/'2014 pax'!I205-1</f>
        <v>-0.15070820598770907</v>
      </c>
      <c r="K205" s="12">
        <f>'2015 pax'!K205/'2014 pax'!J205-1</f>
        <v>0.05553790686534055</v>
      </c>
      <c r="L205" s="12">
        <f>'2015 pax'!L205/'2014 pax'!K205-1</f>
        <v>0.1045503244456123</v>
      </c>
      <c r="M205" s="12">
        <f>'2015 pax'!M205/'2014 pax'!L205-1</f>
        <v>0.14625082997782846</v>
      </c>
      <c r="N205" s="12">
        <f>'2015 pax'!N205/'2014 pax'!M205-1</f>
        <v>0.12997386134038424</v>
      </c>
      <c r="O205" s="12">
        <f>'2015 pax'!O205/'2014 pax'!N205-1</f>
        <v>0.17803443392624851</v>
      </c>
      <c r="P205" s="12">
        <f>'2015 pax'!P205/'2014 pax'!O205-1</f>
        <v>0.14851321233678205</v>
      </c>
    </row>
  </sheetData>
  <sheetProtection/>
  <mergeCells count="2">
    <mergeCell ref="A1:P1"/>
    <mergeCell ref="A2:Q2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7"/>
  <sheetViews>
    <sheetView zoomScalePageLayoutView="0" workbookViewId="0" topLeftCell="A1">
      <pane xSplit="3" ySplit="4" topLeftCell="D147" activePane="bottomRight" state="frozen"/>
      <selection pane="topLeft" activeCell="N5" sqref="N5"/>
      <selection pane="topRight" activeCell="N5" sqref="N5"/>
      <selection pane="bottomLeft" activeCell="N5" sqref="N5"/>
      <selection pane="bottomRight" activeCell="D154" sqref="D154:F154"/>
    </sheetView>
  </sheetViews>
  <sheetFormatPr defaultColWidth="9.140625" defaultRowHeight="12.75"/>
  <cols>
    <col min="1" max="1" width="24.421875" style="0" bestFit="1" customWidth="1"/>
    <col min="2" max="2" width="30.7109375" style="10" bestFit="1" customWidth="1"/>
    <col min="3" max="3" width="6.57421875" style="28" customWidth="1"/>
    <col min="4" max="6" width="11.00390625" style="21" customWidth="1"/>
    <col min="7" max="7" width="11.00390625" style="23" customWidth="1"/>
    <col min="8" max="15" width="11.00390625" style="21" customWidth="1"/>
    <col min="16" max="16" width="14.140625" style="21" customWidth="1"/>
    <col min="17" max="17" width="8.7109375" style="21" customWidth="1"/>
    <col min="18" max="18" width="10.140625" style="0" customWidth="1"/>
    <col min="19" max="19" width="10.00390625" style="0" customWidth="1"/>
    <col min="20" max="20" width="10.00390625" style="0" bestFit="1" customWidth="1"/>
  </cols>
  <sheetData>
    <row r="1" spans="1:17" ht="19.5" customHeight="1">
      <c r="A1" s="122" t="s">
        <v>18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12.75">
      <c r="A2" s="126" t="s">
        <v>292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2.7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7" ht="12.75">
      <c r="A4" s="6" t="s">
        <v>0</v>
      </c>
      <c r="B4" s="6" t="s">
        <v>1</v>
      </c>
      <c r="C4" s="27" t="s">
        <v>15</v>
      </c>
      <c r="D4" s="8" t="s">
        <v>2</v>
      </c>
      <c r="E4" s="8" t="s">
        <v>3</v>
      </c>
      <c r="F4" s="8" t="s">
        <v>4</v>
      </c>
      <c r="G4" s="33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7" t="s">
        <v>16</v>
      </c>
      <c r="Q4" s="9" t="s">
        <v>14</v>
      </c>
    </row>
    <row r="5" spans="1:17" ht="12.75">
      <c r="A5" s="10" t="s">
        <v>21</v>
      </c>
      <c r="B5" s="11" t="s">
        <v>22</v>
      </c>
      <c r="C5" s="28" t="s">
        <v>23</v>
      </c>
      <c r="D5" s="15">
        <v>651897</v>
      </c>
      <c r="E5" s="23">
        <v>573857</v>
      </c>
      <c r="F5" s="23">
        <v>652515</v>
      </c>
      <c r="G5" s="23">
        <v>650475</v>
      </c>
      <c r="H5" s="23">
        <v>610743</v>
      </c>
      <c r="I5" s="23">
        <v>596645</v>
      </c>
      <c r="J5" s="23">
        <v>669647</v>
      </c>
      <c r="K5" s="23">
        <v>642031</v>
      </c>
      <c r="L5" s="23">
        <v>638194</v>
      </c>
      <c r="M5" s="23">
        <v>710166</v>
      </c>
      <c r="N5" s="23">
        <v>627753</v>
      </c>
      <c r="O5" s="23">
        <v>675236</v>
      </c>
      <c r="P5" s="24">
        <f>SUM(D5:O5)</f>
        <v>7699159</v>
      </c>
      <c r="Q5" s="13"/>
    </row>
    <row r="6" spans="1:16" ht="12.75">
      <c r="A6" s="10" t="s">
        <v>21</v>
      </c>
      <c r="B6" s="26" t="s">
        <v>70</v>
      </c>
      <c r="C6" s="29" t="s">
        <v>71</v>
      </c>
      <c r="D6" s="15">
        <v>18600</v>
      </c>
      <c r="E6" s="23">
        <v>18000</v>
      </c>
      <c r="F6" s="23">
        <v>21800</v>
      </c>
      <c r="G6" s="23">
        <v>20600</v>
      </c>
      <c r="H6" s="23">
        <v>20600</v>
      </c>
      <c r="I6" s="23">
        <v>19200</v>
      </c>
      <c r="J6" s="23">
        <v>21800</v>
      </c>
      <c r="K6" s="23">
        <v>23000</v>
      </c>
      <c r="L6" s="23">
        <v>22200</v>
      </c>
      <c r="M6" s="23">
        <v>23000</v>
      </c>
      <c r="N6" s="23">
        <v>21700</v>
      </c>
      <c r="O6" s="23">
        <v>19500</v>
      </c>
      <c r="P6" s="24">
        <f aca="true" t="shared" si="0" ref="P6:P170">SUM(D6:O6)</f>
        <v>250000</v>
      </c>
    </row>
    <row r="7" spans="1:16" ht="12.75">
      <c r="A7" s="10" t="s">
        <v>21</v>
      </c>
      <c r="B7" s="10" t="s">
        <v>24</v>
      </c>
      <c r="C7" s="28" t="s">
        <v>25</v>
      </c>
      <c r="D7" s="15">
        <v>48329</v>
      </c>
      <c r="E7" s="15">
        <v>45421</v>
      </c>
      <c r="F7" s="15">
        <v>54122</v>
      </c>
      <c r="G7" s="15">
        <v>55995</v>
      </c>
      <c r="H7" s="15">
        <v>51841</v>
      </c>
      <c r="I7" s="15">
        <v>56256</v>
      </c>
      <c r="J7" s="15">
        <v>61763</v>
      </c>
      <c r="K7" s="15">
        <v>55793</v>
      </c>
      <c r="L7" s="15">
        <v>50835</v>
      </c>
      <c r="M7" s="15">
        <v>53955</v>
      </c>
      <c r="N7" s="23">
        <v>46199</v>
      </c>
      <c r="O7" s="23">
        <v>40594</v>
      </c>
      <c r="P7" s="24">
        <f t="shared" si="0"/>
        <v>621103</v>
      </c>
    </row>
    <row r="8" spans="1:16" ht="12.75">
      <c r="A8" s="10" t="s">
        <v>21</v>
      </c>
      <c r="B8" s="26" t="s">
        <v>104</v>
      </c>
      <c r="C8" s="29" t="s">
        <v>105</v>
      </c>
      <c r="D8" s="15">
        <v>8100</v>
      </c>
      <c r="E8" s="23">
        <v>8300</v>
      </c>
      <c r="F8" s="23">
        <v>10200</v>
      </c>
      <c r="G8" s="23">
        <v>10900</v>
      </c>
      <c r="H8" s="23">
        <v>10800</v>
      </c>
      <c r="I8" s="23">
        <v>10700</v>
      </c>
      <c r="J8" s="23">
        <v>10700</v>
      </c>
      <c r="K8" s="23">
        <v>11300</v>
      </c>
      <c r="L8" s="23">
        <v>10700</v>
      </c>
      <c r="M8" s="23">
        <v>11100</v>
      </c>
      <c r="N8" s="23">
        <v>10700</v>
      </c>
      <c r="O8" s="23">
        <v>10000</v>
      </c>
      <c r="P8" s="24">
        <f t="shared" si="0"/>
        <v>123500</v>
      </c>
    </row>
    <row r="9" spans="1:16" ht="12.75">
      <c r="A9" s="10" t="s">
        <v>21</v>
      </c>
      <c r="B9" s="10" t="s">
        <v>68</v>
      </c>
      <c r="C9" s="28" t="s">
        <v>109</v>
      </c>
      <c r="D9" s="15">
        <v>18900</v>
      </c>
      <c r="E9" s="23">
        <v>18500</v>
      </c>
      <c r="F9" s="23">
        <v>21200</v>
      </c>
      <c r="G9" s="23">
        <v>20400</v>
      </c>
      <c r="H9" s="23">
        <v>16800</v>
      </c>
      <c r="I9" s="23">
        <v>17600</v>
      </c>
      <c r="J9" s="23">
        <v>27700</v>
      </c>
      <c r="K9" s="23">
        <v>29000</v>
      </c>
      <c r="L9" s="23">
        <v>26200</v>
      </c>
      <c r="M9" s="23">
        <v>29600</v>
      </c>
      <c r="N9" s="23">
        <v>26500</v>
      </c>
      <c r="O9" s="23">
        <v>23000</v>
      </c>
      <c r="P9" s="24">
        <f t="shared" si="0"/>
        <v>275400</v>
      </c>
    </row>
    <row r="10" spans="1:16" ht="12.75">
      <c r="A10" s="10" t="s">
        <v>21</v>
      </c>
      <c r="B10" s="10" t="s">
        <v>64</v>
      </c>
      <c r="C10" s="28" t="s">
        <v>108</v>
      </c>
      <c r="D10" s="15">
        <v>42300</v>
      </c>
      <c r="E10" s="23">
        <v>30100</v>
      </c>
      <c r="F10" s="23">
        <v>31800</v>
      </c>
      <c r="G10" s="23">
        <v>34200</v>
      </c>
      <c r="H10" s="23">
        <v>26800</v>
      </c>
      <c r="I10" s="23">
        <v>29300</v>
      </c>
      <c r="J10" s="23">
        <v>36100</v>
      </c>
      <c r="K10" s="23">
        <v>29900</v>
      </c>
      <c r="L10" s="23">
        <v>38900</v>
      </c>
      <c r="M10" s="23">
        <v>39300</v>
      </c>
      <c r="N10" s="23">
        <v>36300</v>
      </c>
      <c r="O10" s="23">
        <v>39300</v>
      </c>
      <c r="P10" s="24">
        <f t="shared" si="0"/>
        <v>414300</v>
      </c>
    </row>
    <row r="11" spans="1:16" ht="12.75">
      <c r="A11" s="10" t="s">
        <v>21</v>
      </c>
      <c r="B11" s="10" t="s">
        <v>26</v>
      </c>
      <c r="C11" s="28" t="s">
        <v>27</v>
      </c>
      <c r="D11" s="15">
        <v>1813715</v>
      </c>
      <c r="E11" s="15">
        <v>1578028</v>
      </c>
      <c r="F11" s="15">
        <v>1755209</v>
      </c>
      <c r="G11" s="15">
        <v>1837114</v>
      </c>
      <c r="H11" s="15">
        <v>1744558</v>
      </c>
      <c r="I11" s="15">
        <v>1754616</v>
      </c>
      <c r="J11" s="15">
        <v>1980043</v>
      </c>
      <c r="K11" s="15">
        <v>1881055</v>
      </c>
      <c r="L11" s="15">
        <v>1878130</v>
      </c>
      <c r="M11" s="15">
        <v>1996384</v>
      </c>
      <c r="N11" s="23">
        <v>1794464</v>
      </c>
      <c r="O11" s="23">
        <v>1935035</v>
      </c>
      <c r="P11" s="24">
        <f t="shared" si="0"/>
        <v>21948351</v>
      </c>
    </row>
    <row r="12" spans="1:16" ht="12.75">
      <c r="A12" s="39"/>
      <c r="B12" s="39"/>
      <c r="C12" s="40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1"/>
      <c r="O12" s="41"/>
      <c r="P12" s="43"/>
    </row>
    <row r="13" spans="1:16" ht="12.75">
      <c r="A13" s="10" t="s">
        <v>21</v>
      </c>
      <c r="B13" s="10" t="s">
        <v>65</v>
      </c>
      <c r="C13" s="28" t="s">
        <v>112</v>
      </c>
      <c r="D13" s="15">
        <v>25500</v>
      </c>
      <c r="E13" s="23">
        <v>21000</v>
      </c>
      <c r="F13" s="23">
        <v>26600</v>
      </c>
      <c r="G13" s="23">
        <v>32800</v>
      </c>
      <c r="H13" s="23">
        <v>36800</v>
      </c>
      <c r="I13" s="23">
        <v>39500</v>
      </c>
      <c r="J13" s="23">
        <v>46100</v>
      </c>
      <c r="K13" s="23">
        <v>43900</v>
      </c>
      <c r="L13" s="23">
        <v>39400</v>
      </c>
      <c r="M13" s="23">
        <v>36000</v>
      </c>
      <c r="N13" s="23">
        <v>27400</v>
      </c>
      <c r="O13" s="23">
        <v>25900</v>
      </c>
      <c r="P13" s="24">
        <f t="shared" si="0"/>
        <v>400900</v>
      </c>
    </row>
    <row r="14" spans="1:16" ht="12.75">
      <c r="A14" s="10" t="s">
        <v>21</v>
      </c>
      <c r="B14" s="26" t="s">
        <v>96</v>
      </c>
      <c r="C14" s="29" t="s">
        <v>97</v>
      </c>
      <c r="D14" s="15">
        <v>11900</v>
      </c>
      <c r="E14" s="23">
        <v>11100</v>
      </c>
      <c r="F14" s="23">
        <v>13300</v>
      </c>
      <c r="G14" s="23">
        <v>13500</v>
      </c>
      <c r="H14" s="23">
        <v>13500</v>
      </c>
      <c r="I14" s="23">
        <v>13500</v>
      </c>
      <c r="J14" s="23">
        <v>13800</v>
      </c>
      <c r="K14" s="23">
        <v>13600</v>
      </c>
      <c r="L14" s="23">
        <v>13500</v>
      </c>
      <c r="M14" s="23">
        <v>14400</v>
      </c>
      <c r="N14" s="23">
        <v>12800</v>
      </c>
      <c r="O14" s="23">
        <v>14100</v>
      </c>
      <c r="P14" s="24">
        <f t="shared" si="0"/>
        <v>159000</v>
      </c>
    </row>
    <row r="15" spans="1:16" ht="12.75">
      <c r="A15" s="10" t="s">
        <v>21</v>
      </c>
      <c r="B15" s="10" t="s">
        <v>28</v>
      </c>
      <c r="C15" s="28" t="s">
        <v>29</v>
      </c>
      <c r="D15" s="15">
        <v>377711</v>
      </c>
      <c r="E15" s="15">
        <v>300965</v>
      </c>
      <c r="F15" s="15">
        <v>310682</v>
      </c>
      <c r="G15" s="15">
        <v>342873</v>
      </c>
      <c r="H15" s="15">
        <v>310090</v>
      </c>
      <c r="I15" s="15">
        <v>335224</v>
      </c>
      <c r="J15" s="15">
        <v>426384</v>
      </c>
      <c r="K15" s="15">
        <v>409336</v>
      </c>
      <c r="L15" s="15">
        <v>383736</v>
      </c>
      <c r="M15" s="15">
        <v>400035</v>
      </c>
      <c r="N15" s="23">
        <v>347939</v>
      </c>
      <c r="O15" s="23">
        <v>373688</v>
      </c>
      <c r="P15" s="24">
        <f t="shared" si="0"/>
        <v>4318663</v>
      </c>
    </row>
    <row r="16" spans="1:16" ht="12.75">
      <c r="A16" s="10" t="s">
        <v>21</v>
      </c>
      <c r="B16" s="10" t="s">
        <v>30</v>
      </c>
      <c r="C16" s="28" t="s">
        <v>31</v>
      </c>
      <c r="D16" s="15">
        <v>187648</v>
      </c>
      <c r="E16" s="15">
        <v>209224</v>
      </c>
      <c r="F16" s="15">
        <v>250214</v>
      </c>
      <c r="G16" s="15">
        <v>229234</v>
      </c>
      <c r="H16" s="15">
        <v>244039</v>
      </c>
      <c r="I16" s="15">
        <v>236028</v>
      </c>
      <c r="J16" s="15">
        <v>244385</v>
      </c>
      <c r="K16" s="15">
        <v>241562</v>
      </c>
      <c r="L16" s="15">
        <v>243106</v>
      </c>
      <c r="M16" s="15">
        <v>260678</v>
      </c>
      <c r="N16" s="23">
        <v>242548</v>
      </c>
      <c r="O16" s="23">
        <v>223156</v>
      </c>
      <c r="P16" s="24">
        <f t="shared" si="0"/>
        <v>2811822</v>
      </c>
    </row>
    <row r="17" spans="1:16" ht="12.75">
      <c r="A17" s="10" t="s">
        <v>21</v>
      </c>
      <c r="B17" s="10" t="s">
        <v>66</v>
      </c>
      <c r="C17" s="28" t="s">
        <v>111</v>
      </c>
      <c r="D17" s="15">
        <v>33400</v>
      </c>
      <c r="E17" s="23">
        <v>25900</v>
      </c>
      <c r="F17" s="23">
        <v>31500</v>
      </c>
      <c r="G17" s="23">
        <v>29800</v>
      </c>
      <c r="H17" s="23">
        <v>29100</v>
      </c>
      <c r="I17" s="23">
        <v>28000</v>
      </c>
      <c r="J17" s="23">
        <v>28500</v>
      </c>
      <c r="K17" s="23">
        <v>29200</v>
      </c>
      <c r="L17" s="23">
        <v>31500</v>
      </c>
      <c r="M17" s="23">
        <v>32700</v>
      </c>
      <c r="N17" s="23">
        <v>31000</v>
      </c>
      <c r="O17" s="23">
        <v>31000</v>
      </c>
      <c r="P17" s="24">
        <f t="shared" si="0"/>
        <v>361600</v>
      </c>
    </row>
    <row r="18" spans="1:16" ht="12.75">
      <c r="A18" s="10" t="s">
        <v>21</v>
      </c>
      <c r="B18" s="10" t="s">
        <v>32</v>
      </c>
      <c r="C18" s="28" t="s">
        <v>33</v>
      </c>
      <c r="D18" s="15">
        <v>159367</v>
      </c>
      <c r="E18" s="15">
        <v>126047</v>
      </c>
      <c r="F18" s="15">
        <v>145730</v>
      </c>
      <c r="G18" s="15">
        <v>167338</v>
      </c>
      <c r="H18" s="15">
        <v>167378</v>
      </c>
      <c r="I18" s="15">
        <v>199144</v>
      </c>
      <c r="J18" s="15">
        <v>220230</v>
      </c>
      <c r="K18" s="15">
        <v>206653</v>
      </c>
      <c r="L18" s="15">
        <v>185824</v>
      </c>
      <c r="M18" s="23">
        <v>185557</v>
      </c>
      <c r="N18" s="23">
        <v>154074</v>
      </c>
      <c r="O18" s="23">
        <v>161969</v>
      </c>
      <c r="P18" s="24">
        <f t="shared" si="0"/>
        <v>2079311</v>
      </c>
    </row>
    <row r="19" spans="1:16" ht="12.75">
      <c r="A19" s="10" t="s">
        <v>21</v>
      </c>
      <c r="B19" s="26" t="s">
        <v>100</v>
      </c>
      <c r="C19" s="29" t="s">
        <v>101</v>
      </c>
      <c r="D19" s="15">
        <v>11600</v>
      </c>
      <c r="E19" s="23">
        <v>9600</v>
      </c>
      <c r="F19" s="23">
        <v>11100</v>
      </c>
      <c r="G19" s="23">
        <v>11000</v>
      </c>
      <c r="H19" s="23">
        <v>10000</v>
      </c>
      <c r="I19" s="23">
        <v>10100</v>
      </c>
      <c r="J19" s="23">
        <v>11600</v>
      </c>
      <c r="K19" s="23">
        <v>11600</v>
      </c>
      <c r="L19" s="23">
        <v>11400</v>
      </c>
      <c r="M19" s="23">
        <v>12700</v>
      </c>
      <c r="N19" s="23">
        <v>11600</v>
      </c>
      <c r="O19" s="23">
        <v>13600</v>
      </c>
      <c r="P19" s="24">
        <f t="shared" si="0"/>
        <v>135900</v>
      </c>
    </row>
    <row r="20" spans="1:16" ht="12.75">
      <c r="A20" s="10" t="s">
        <v>21</v>
      </c>
      <c r="B20" s="26" t="s">
        <v>86</v>
      </c>
      <c r="C20" s="29" t="s">
        <v>87</v>
      </c>
      <c r="D20" s="15">
        <v>13000</v>
      </c>
      <c r="E20" s="23">
        <v>16000</v>
      </c>
      <c r="F20" s="23">
        <v>19200</v>
      </c>
      <c r="G20" s="23">
        <v>17000</v>
      </c>
      <c r="H20" s="23">
        <v>19400</v>
      </c>
      <c r="I20" s="23">
        <v>18300</v>
      </c>
      <c r="J20" s="23">
        <v>18300</v>
      </c>
      <c r="K20" s="23">
        <v>18900</v>
      </c>
      <c r="L20" s="23">
        <v>19400</v>
      </c>
      <c r="M20" s="23">
        <v>19100</v>
      </c>
      <c r="N20" s="23">
        <v>17800</v>
      </c>
      <c r="O20" s="23">
        <v>15300</v>
      </c>
      <c r="P20" s="24">
        <f t="shared" si="0"/>
        <v>211700</v>
      </c>
    </row>
    <row r="21" spans="1:16" ht="12.75">
      <c r="A21" s="10" t="s">
        <v>21</v>
      </c>
      <c r="B21" s="26" t="s">
        <v>72</v>
      </c>
      <c r="C21" s="29" t="s">
        <v>73</v>
      </c>
      <c r="D21" s="15">
        <v>19800</v>
      </c>
      <c r="E21" s="23">
        <v>19500</v>
      </c>
      <c r="F21" s="23">
        <v>22200</v>
      </c>
      <c r="G21" s="23">
        <v>21000</v>
      </c>
      <c r="H21" s="23">
        <v>21100</v>
      </c>
      <c r="I21" s="23">
        <v>20600</v>
      </c>
      <c r="J21" s="23">
        <v>21900</v>
      </c>
      <c r="K21" s="23">
        <v>20700</v>
      </c>
      <c r="L21" s="23">
        <v>20900</v>
      </c>
      <c r="M21" s="23">
        <v>22000</v>
      </c>
      <c r="N21" s="23">
        <v>19100</v>
      </c>
      <c r="O21" s="23">
        <v>17900</v>
      </c>
      <c r="P21" s="24">
        <f t="shared" si="0"/>
        <v>246700</v>
      </c>
    </row>
    <row r="22" spans="1:16" ht="12.75">
      <c r="A22" s="10" t="s">
        <v>21</v>
      </c>
      <c r="B22" s="26" t="s">
        <v>102</v>
      </c>
      <c r="C22" s="29" t="s">
        <v>103</v>
      </c>
      <c r="D22" s="23">
        <v>9300</v>
      </c>
      <c r="E22" s="23">
        <v>10200</v>
      </c>
      <c r="F22" s="23">
        <v>11800</v>
      </c>
      <c r="G22" s="23">
        <v>11100</v>
      </c>
      <c r="H22" s="23">
        <v>11800</v>
      </c>
      <c r="I22" s="23">
        <v>11000</v>
      </c>
      <c r="J22" s="23">
        <v>11000</v>
      </c>
      <c r="K22" s="23">
        <v>11300</v>
      </c>
      <c r="L22" s="23">
        <v>11100</v>
      </c>
      <c r="M22" s="23">
        <v>11400</v>
      </c>
      <c r="N22" s="23">
        <v>9500</v>
      </c>
      <c r="O22" s="23">
        <v>10000</v>
      </c>
      <c r="P22" s="24">
        <f t="shared" si="0"/>
        <v>129500</v>
      </c>
    </row>
    <row r="23" spans="1:16" ht="12.75">
      <c r="A23" s="10" t="s">
        <v>21</v>
      </c>
      <c r="B23" s="10" t="s">
        <v>34</v>
      </c>
      <c r="C23" s="28" t="s">
        <v>35</v>
      </c>
      <c r="D23" s="15">
        <v>36964</v>
      </c>
      <c r="E23" s="15">
        <v>37161</v>
      </c>
      <c r="F23" s="15">
        <v>40884</v>
      </c>
      <c r="G23" s="15">
        <v>42369</v>
      </c>
      <c r="H23" s="15">
        <v>40497</v>
      </c>
      <c r="I23" s="15">
        <v>38388</v>
      </c>
      <c r="J23" s="15">
        <v>41158</v>
      </c>
      <c r="K23" s="15">
        <v>39214</v>
      </c>
      <c r="L23" s="15">
        <v>39052</v>
      </c>
      <c r="M23" s="15">
        <v>42039</v>
      </c>
      <c r="N23" s="23">
        <v>38830</v>
      </c>
      <c r="O23" s="23">
        <v>37118</v>
      </c>
      <c r="P23" s="24">
        <f t="shared" si="0"/>
        <v>473674</v>
      </c>
    </row>
    <row r="24" spans="1:16" ht="12.75">
      <c r="A24" s="10" t="s">
        <v>21</v>
      </c>
      <c r="B24" s="10" t="s">
        <v>36</v>
      </c>
      <c r="C24" s="28" t="s">
        <v>37</v>
      </c>
      <c r="D24" s="15">
        <v>575177</v>
      </c>
      <c r="E24" s="15">
        <v>429485</v>
      </c>
      <c r="F24" s="15">
        <v>470895</v>
      </c>
      <c r="G24" s="15">
        <v>470326</v>
      </c>
      <c r="H24" s="15">
        <v>414557</v>
      </c>
      <c r="I24" s="15">
        <v>416659</v>
      </c>
      <c r="J24" s="15">
        <v>506211</v>
      </c>
      <c r="K24" s="15">
        <v>475830</v>
      </c>
      <c r="L24" s="15">
        <v>497428</v>
      </c>
      <c r="M24" s="15">
        <v>548009</v>
      </c>
      <c r="N24" s="23">
        <v>481588</v>
      </c>
      <c r="O24" s="23">
        <v>542788</v>
      </c>
      <c r="P24" s="24">
        <f t="shared" si="0"/>
        <v>5828953</v>
      </c>
    </row>
    <row r="25" spans="1:16" ht="12.75">
      <c r="A25" s="10" t="s">
        <v>21</v>
      </c>
      <c r="B25" s="10" t="s">
        <v>62</v>
      </c>
      <c r="C25" s="28" t="s">
        <v>63</v>
      </c>
      <c r="D25" s="23">
        <v>44800</v>
      </c>
      <c r="E25" s="23">
        <v>34600</v>
      </c>
      <c r="F25" s="23">
        <v>34700</v>
      </c>
      <c r="G25" s="23">
        <v>36800</v>
      </c>
      <c r="H25" s="23">
        <v>33200</v>
      </c>
      <c r="I25" s="23">
        <v>32100</v>
      </c>
      <c r="J25" s="23">
        <v>42300</v>
      </c>
      <c r="K25" s="23">
        <v>42800</v>
      </c>
      <c r="L25" s="23">
        <v>47500</v>
      </c>
      <c r="M25" s="23">
        <v>49400</v>
      </c>
      <c r="N25" s="23">
        <v>43800</v>
      </c>
      <c r="O25" s="23">
        <v>44600</v>
      </c>
      <c r="P25" s="24">
        <f t="shared" si="0"/>
        <v>486600</v>
      </c>
    </row>
    <row r="26" spans="1:16" ht="12.75">
      <c r="A26" s="10" t="s">
        <v>21</v>
      </c>
      <c r="B26" s="26" t="s">
        <v>92</v>
      </c>
      <c r="C26" s="29" t="s">
        <v>93</v>
      </c>
      <c r="D26" s="23">
        <v>12800</v>
      </c>
      <c r="E26" s="23">
        <v>10400</v>
      </c>
      <c r="F26" s="23">
        <v>11700</v>
      </c>
      <c r="G26" s="23">
        <v>12200</v>
      </c>
      <c r="H26" s="23">
        <v>12300</v>
      </c>
      <c r="I26" s="23">
        <v>12300</v>
      </c>
      <c r="J26" s="23">
        <v>14400</v>
      </c>
      <c r="K26" s="23">
        <v>14000</v>
      </c>
      <c r="L26" s="23">
        <v>14100</v>
      </c>
      <c r="M26" s="23">
        <v>15100</v>
      </c>
      <c r="N26" s="23">
        <v>13900</v>
      </c>
      <c r="O26" s="23">
        <v>15200</v>
      </c>
      <c r="P26" s="24">
        <f t="shared" si="0"/>
        <v>158400</v>
      </c>
    </row>
    <row r="27" spans="1:16" ht="12.75">
      <c r="A27" s="10" t="s">
        <v>21</v>
      </c>
      <c r="B27" s="10" t="s">
        <v>38</v>
      </c>
      <c r="C27" s="28" t="s">
        <v>39</v>
      </c>
      <c r="D27" s="15">
        <v>212436</v>
      </c>
      <c r="E27" s="15">
        <v>171232</v>
      </c>
      <c r="F27" s="15">
        <v>192294</v>
      </c>
      <c r="G27" s="15">
        <v>174940</v>
      </c>
      <c r="H27" s="15">
        <v>153354</v>
      </c>
      <c r="I27" s="15">
        <v>150496</v>
      </c>
      <c r="J27" s="15">
        <v>167840</v>
      </c>
      <c r="K27" s="15">
        <v>158639</v>
      </c>
      <c r="L27" s="15">
        <v>160176</v>
      </c>
      <c r="M27" s="23">
        <v>186458</v>
      </c>
      <c r="N27" s="23">
        <v>188538</v>
      </c>
      <c r="O27" s="23">
        <v>211578</v>
      </c>
      <c r="P27" s="24">
        <f t="shared" si="0"/>
        <v>2127981</v>
      </c>
    </row>
    <row r="28" spans="1:16" ht="12.75">
      <c r="A28" s="10" t="s">
        <v>21</v>
      </c>
      <c r="B28" s="26" t="s">
        <v>82</v>
      </c>
      <c r="C28" s="29" t="s">
        <v>83</v>
      </c>
      <c r="D28" s="23">
        <v>16400</v>
      </c>
      <c r="E28" s="23">
        <v>17600</v>
      </c>
      <c r="F28" s="23">
        <v>20400</v>
      </c>
      <c r="G28" s="23">
        <v>19000</v>
      </c>
      <c r="H28" s="23">
        <v>21100</v>
      </c>
      <c r="I28" s="23">
        <v>19200</v>
      </c>
      <c r="J28" s="23">
        <v>19100</v>
      </c>
      <c r="K28" s="23">
        <v>21900</v>
      </c>
      <c r="L28" s="23">
        <v>19800</v>
      </c>
      <c r="M28" s="23">
        <v>20400</v>
      </c>
      <c r="N28" s="23">
        <v>19100</v>
      </c>
      <c r="O28" s="23">
        <v>17500</v>
      </c>
      <c r="P28" s="24">
        <f t="shared" si="0"/>
        <v>231500</v>
      </c>
    </row>
    <row r="29" spans="1:16" ht="12.75">
      <c r="A29" s="10" t="s">
        <v>21</v>
      </c>
      <c r="B29" s="10" t="s">
        <v>40</v>
      </c>
      <c r="C29" s="28" t="s">
        <v>41</v>
      </c>
      <c r="D29" s="15">
        <v>58369</v>
      </c>
      <c r="E29" s="15">
        <v>55555</v>
      </c>
      <c r="F29" s="15">
        <v>59034</v>
      </c>
      <c r="G29" s="15">
        <v>60206</v>
      </c>
      <c r="H29" s="15">
        <v>61659</v>
      </c>
      <c r="I29" s="15">
        <v>57093</v>
      </c>
      <c r="J29" s="15">
        <v>64668</v>
      </c>
      <c r="K29" s="15">
        <v>61501</v>
      </c>
      <c r="L29" s="23">
        <v>61944</v>
      </c>
      <c r="M29" s="23">
        <v>66153</v>
      </c>
      <c r="N29" s="23">
        <v>58103</v>
      </c>
      <c r="O29" s="23">
        <v>55021</v>
      </c>
      <c r="P29" s="24">
        <f t="shared" si="0"/>
        <v>719306</v>
      </c>
    </row>
    <row r="30" spans="1:16" ht="12.75">
      <c r="A30" s="10" t="s">
        <v>21</v>
      </c>
      <c r="B30" s="26" t="s">
        <v>106</v>
      </c>
      <c r="C30" s="29" t="s">
        <v>107</v>
      </c>
      <c r="D30" s="23">
        <v>7000</v>
      </c>
      <c r="E30" s="23">
        <v>6800</v>
      </c>
      <c r="F30" s="23">
        <v>8200</v>
      </c>
      <c r="G30" s="23">
        <v>9800</v>
      </c>
      <c r="H30" s="23">
        <v>10400</v>
      </c>
      <c r="I30" s="23">
        <v>11000</v>
      </c>
      <c r="J30" s="23">
        <v>11800</v>
      </c>
      <c r="K30" s="23">
        <v>10900</v>
      </c>
      <c r="L30" s="23">
        <v>10200</v>
      </c>
      <c r="M30" s="23">
        <v>10100</v>
      </c>
      <c r="N30" s="23">
        <v>8000</v>
      </c>
      <c r="O30" s="23">
        <v>7900</v>
      </c>
      <c r="P30" s="24">
        <f t="shared" si="0"/>
        <v>112100</v>
      </c>
    </row>
    <row r="31" spans="1:16" ht="12.75">
      <c r="A31" s="10" t="s">
        <v>21</v>
      </c>
      <c r="B31" s="10" t="s">
        <v>42</v>
      </c>
      <c r="C31" s="28" t="s">
        <v>43</v>
      </c>
      <c r="D31" s="15">
        <v>134981</v>
      </c>
      <c r="E31" s="15">
        <v>104308</v>
      </c>
      <c r="F31" s="15">
        <v>117743</v>
      </c>
      <c r="G31" s="15">
        <v>110969</v>
      </c>
      <c r="H31" s="15">
        <v>95670</v>
      </c>
      <c r="I31" s="15">
        <v>93944</v>
      </c>
      <c r="J31" s="15">
        <v>97220</v>
      </c>
      <c r="K31" s="15">
        <v>90439</v>
      </c>
      <c r="L31" s="15">
        <v>95520</v>
      </c>
      <c r="M31" s="15">
        <v>109628</v>
      </c>
      <c r="N31" s="23">
        <v>111351</v>
      </c>
      <c r="O31" s="23">
        <v>127409</v>
      </c>
      <c r="P31" s="24">
        <f t="shared" si="0"/>
        <v>1289182</v>
      </c>
    </row>
    <row r="32" spans="1:16" ht="12.75">
      <c r="A32" s="10" t="s">
        <v>21</v>
      </c>
      <c r="B32" s="10" t="s">
        <v>44</v>
      </c>
      <c r="C32" s="28" t="s">
        <v>45</v>
      </c>
      <c r="D32" s="15">
        <v>80872</v>
      </c>
      <c r="E32" s="15">
        <v>71238</v>
      </c>
      <c r="F32" s="15">
        <v>81108</v>
      </c>
      <c r="G32" s="15">
        <v>82634</v>
      </c>
      <c r="H32" s="15">
        <v>80113</v>
      </c>
      <c r="I32" s="15">
        <v>76918</v>
      </c>
      <c r="J32" s="15">
        <v>89113</v>
      </c>
      <c r="K32" s="15">
        <v>81253</v>
      </c>
      <c r="L32" s="15">
        <v>82333</v>
      </c>
      <c r="M32" s="23">
        <v>88470</v>
      </c>
      <c r="N32" s="23">
        <v>76444</v>
      </c>
      <c r="O32" s="23">
        <v>82194</v>
      </c>
      <c r="P32" s="24">
        <f t="shared" si="0"/>
        <v>972690</v>
      </c>
    </row>
    <row r="33" spans="1:16" ht="12.75">
      <c r="A33" s="10" t="s">
        <v>21</v>
      </c>
      <c r="B33" s="10" t="s">
        <v>46</v>
      </c>
      <c r="C33" s="28" t="s">
        <v>47</v>
      </c>
      <c r="D33" s="15">
        <v>2739790</v>
      </c>
      <c r="E33" s="15">
        <v>2343673</v>
      </c>
      <c r="F33" s="15">
        <v>2571469</v>
      </c>
      <c r="G33" s="15">
        <v>2581957</v>
      </c>
      <c r="H33" s="15">
        <v>2432889</v>
      </c>
      <c r="I33" s="15">
        <v>2446603</v>
      </c>
      <c r="J33" s="15">
        <v>2741442</v>
      </c>
      <c r="K33" s="15">
        <v>2619543</v>
      </c>
      <c r="L33" s="15">
        <v>2618518</v>
      </c>
      <c r="M33" s="15">
        <v>2842838</v>
      </c>
      <c r="N33" s="23">
        <v>2660170</v>
      </c>
      <c r="O33" s="23">
        <v>2787635</v>
      </c>
      <c r="P33" s="24">
        <f t="shared" si="0"/>
        <v>31386527</v>
      </c>
    </row>
    <row r="34" spans="1:16" ht="12.75">
      <c r="A34" s="10" t="s">
        <v>21</v>
      </c>
      <c r="B34" s="26" t="s">
        <v>74</v>
      </c>
      <c r="C34" s="29" t="s">
        <v>75</v>
      </c>
      <c r="D34" s="23">
        <v>18300</v>
      </c>
      <c r="E34" s="23">
        <v>17300</v>
      </c>
      <c r="F34" s="23">
        <v>21100</v>
      </c>
      <c r="G34" s="23">
        <v>19900</v>
      </c>
      <c r="H34" s="23">
        <v>20800</v>
      </c>
      <c r="I34" s="23">
        <v>19700</v>
      </c>
      <c r="J34" s="23">
        <v>19800</v>
      </c>
      <c r="K34" s="23">
        <v>20400</v>
      </c>
      <c r="L34" s="23">
        <v>20000</v>
      </c>
      <c r="M34" s="23">
        <v>21700</v>
      </c>
      <c r="N34" s="23">
        <v>19900</v>
      </c>
      <c r="O34" s="23">
        <v>20400</v>
      </c>
      <c r="P34" s="24">
        <f t="shared" si="0"/>
        <v>239300</v>
      </c>
    </row>
    <row r="35" spans="1:16" ht="12.75">
      <c r="A35" s="10" t="s">
        <v>21</v>
      </c>
      <c r="B35" s="26" t="s">
        <v>94</v>
      </c>
      <c r="C35" s="29" t="s">
        <v>95</v>
      </c>
      <c r="D35" s="23">
        <v>13400</v>
      </c>
      <c r="E35" s="23">
        <v>14600</v>
      </c>
      <c r="F35" s="23">
        <v>16000</v>
      </c>
      <c r="G35" s="23">
        <v>15200</v>
      </c>
      <c r="H35" s="23">
        <v>16000</v>
      </c>
      <c r="I35" s="23">
        <v>15400</v>
      </c>
      <c r="J35" s="23">
        <v>16000</v>
      </c>
      <c r="K35" s="23">
        <v>14000</v>
      </c>
      <c r="L35" s="23">
        <v>14000</v>
      </c>
      <c r="M35" s="23">
        <v>14800</v>
      </c>
      <c r="N35" s="23">
        <v>13100</v>
      </c>
      <c r="O35" s="23">
        <v>11800</v>
      </c>
      <c r="P35" s="24">
        <f t="shared" si="0"/>
        <v>174300</v>
      </c>
    </row>
    <row r="36" spans="1:16" ht="12.75">
      <c r="A36" s="10" t="s">
        <v>21</v>
      </c>
      <c r="B36" s="26" t="s">
        <v>78</v>
      </c>
      <c r="C36" s="29" t="s">
        <v>79</v>
      </c>
      <c r="D36" s="23">
        <v>18400</v>
      </c>
      <c r="E36" s="23">
        <v>18200</v>
      </c>
      <c r="F36" s="23">
        <v>20000</v>
      </c>
      <c r="G36" s="23">
        <v>20200</v>
      </c>
      <c r="H36" s="23">
        <v>21600</v>
      </c>
      <c r="I36" s="23">
        <v>20400</v>
      </c>
      <c r="J36" s="23">
        <v>21500</v>
      </c>
      <c r="K36" s="23">
        <v>20900</v>
      </c>
      <c r="L36" s="23">
        <v>20300</v>
      </c>
      <c r="M36" s="23">
        <v>21100</v>
      </c>
      <c r="N36" s="23">
        <v>18400</v>
      </c>
      <c r="O36" s="23">
        <v>18200</v>
      </c>
      <c r="P36" s="24">
        <f t="shared" si="0"/>
        <v>239200</v>
      </c>
    </row>
    <row r="37" spans="1:16" ht="12.75">
      <c r="A37" s="10" t="s">
        <v>21</v>
      </c>
      <c r="B37" s="10" t="s">
        <v>67</v>
      </c>
      <c r="C37" s="28" t="s">
        <v>110</v>
      </c>
      <c r="D37" s="23">
        <v>30800</v>
      </c>
      <c r="E37" s="23">
        <v>29100</v>
      </c>
      <c r="F37" s="23">
        <v>32100</v>
      </c>
      <c r="G37" s="23">
        <v>32600</v>
      </c>
      <c r="H37" s="23">
        <v>32200</v>
      </c>
      <c r="I37" s="23">
        <v>31100</v>
      </c>
      <c r="J37" s="23">
        <v>33600</v>
      </c>
      <c r="K37" s="23">
        <v>29200</v>
      </c>
      <c r="L37" s="23">
        <v>30500</v>
      </c>
      <c r="M37" s="23">
        <v>32100</v>
      </c>
      <c r="N37" s="23">
        <v>28600</v>
      </c>
      <c r="O37" s="23">
        <v>28300</v>
      </c>
      <c r="P37" s="24">
        <f t="shared" si="0"/>
        <v>370200</v>
      </c>
    </row>
    <row r="38" spans="1:16" ht="12.75">
      <c r="A38" s="10" t="s">
        <v>21</v>
      </c>
      <c r="B38" s="26" t="s">
        <v>90</v>
      </c>
      <c r="C38" s="29" t="s">
        <v>91</v>
      </c>
      <c r="D38" s="23">
        <v>16400</v>
      </c>
      <c r="E38" s="23">
        <v>15600</v>
      </c>
      <c r="F38" s="23">
        <v>16700</v>
      </c>
      <c r="G38" s="23">
        <v>16300</v>
      </c>
      <c r="H38" s="23">
        <v>16300</v>
      </c>
      <c r="I38" s="23">
        <v>16100</v>
      </c>
      <c r="J38" s="23">
        <v>17300</v>
      </c>
      <c r="K38" s="23">
        <v>15300</v>
      </c>
      <c r="L38" s="23">
        <v>16300</v>
      </c>
      <c r="M38" s="23">
        <v>16800</v>
      </c>
      <c r="N38" s="23">
        <v>11900</v>
      </c>
      <c r="O38" s="23">
        <v>14600</v>
      </c>
      <c r="P38" s="24">
        <f t="shared" si="0"/>
        <v>189600</v>
      </c>
    </row>
    <row r="39" spans="1:16" ht="12.75">
      <c r="A39" s="10" t="s">
        <v>21</v>
      </c>
      <c r="B39" s="10" t="s">
        <v>49</v>
      </c>
      <c r="C39" s="28" t="s">
        <v>48</v>
      </c>
      <c r="D39" s="15">
        <v>1183877</v>
      </c>
      <c r="E39" s="15">
        <v>949290</v>
      </c>
      <c r="F39" s="15">
        <v>1038913</v>
      </c>
      <c r="G39" s="15">
        <v>1117954</v>
      </c>
      <c r="H39" s="15">
        <v>1001443</v>
      </c>
      <c r="I39" s="15">
        <v>982008</v>
      </c>
      <c r="J39" s="15">
        <v>1156118</v>
      </c>
      <c r="K39" s="15">
        <v>1050999</v>
      </c>
      <c r="L39" s="15">
        <v>1092086</v>
      </c>
      <c r="M39" s="23">
        <v>1165066</v>
      </c>
      <c r="N39" s="23">
        <v>1019593</v>
      </c>
      <c r="O39" s="23">
        <v>1138043</v>
      </c>
      <c r="P39" s="24">
        <f t="shared" si="0"/>
        <v>12895390</v>
      </c>
    </row>
    <row r="40" spans="1:16" ht="12.75">
      <c r="A40" s="10" t="s">
        <v>21</v>
      </c>
      <c r="B40" s="10" t="s">
        <v>51</v>
      </c>
      <c r="C40" s="28" t="s">
        <v>50</v>
      </c>
      <c r="D40" s="15">
        <v>40768</v>
      </c>
      <c r="E40" s="15">
        <v>39143</v>
      </c>
      <c r="F40" s="15">
        <v>43619</v>
      </c>
      <c r="G40" s="15">
        <v>44957</v>
      </c>
      <c r="H40" s="15">
        <v>44802</v>
      </c>
      <c r="I40" s="15">
        <v>43598</v>
      </c>
      <c r="J40" s="15">
        <v>47421</v>
      </c>
      <c r="K40" s="15">
        <v>42907</v>
      </c>
      <c r="L40" s="15">
        <v>44812</v>
      </c>
      <c r="M40" s="15">
        <v>44969</v>
      </c>
      <c r="N40" s="23">
        <v>41345</v>
      </c>
      <c r="O40" s="23">
        <v>38006</v>
      </c>
      <c r="P40" s="24">
        <f t="shared" si="0"/>
        <v>516347</v>
      </c>
    </row>
    <row r="41" spans="1:16" ht="12.75">
      <c r="A41" s="10" t="s">
        <v>21</v>
      </c>
      <c r="B41" s="26" t="s">
        <v>88</v>
      </c>
      <c r="C41" s="29" t="s">
        <v>89</v>
      </c>
      <c r="D41" s="23">
        <v>14900</v>
      </c>
      <c r="E41" s="23">
        <v>14900</v>
      </c>
      <c r="F41" s="23">
        <v>18000</v>
      </c>
      <c r="G41" s="23">
        <v>16300</v>
      </c>
      <c r="H41" s="23">
        <v>14800</v>
      </c>
      <c r="I41" s="23">
        <v>14900</v>
      </c>
      <c r="J41" s="23">
        <v>14700</v>
      </c>
      <c r="K41" s="23">
        <v>15900</v>
      </c>
      <c r="L41" s="23">
        <v>15900</v>
      </c>
      <c r="M41" s="23">
        <v>17400</v>
      </c>
      <c r="N41" s="23">
        <v>16400</v>
      </c>
      <c r="O41" s="23">
        <v>16800</v>
      </c>
      <c r="P41" s="24">
        <f t="shared" si="0"/>
        <v>190900</v>
      </c>
    </row>
    <row r="42" spans="1:16" ht="12.75">
      <c r="A42" s="10" t="s">
        <v>21</v>
      </c>
      <c r="B42" s="26" t="s">
        <v>76</v>
      </c>
      <c r="C42" s="29" t="s">
        <v>77</v>
      </c>
      <c r="D42" s="23">
        <v>18600</v>
      </c>
      <c r="E42" s="23">
        <v>16900</v>
      </c>
      <c r="F42" s="23">
        <v>19400</v>
      </c>
      <c r="G42" s="23">
        <v>18600</v>
      </c>
      <c r="H42" s="23">
        <v>20000</v>
      </c>
      <c r="I42" s="23">
        <v>18000</v>
      </c>
      <c r="J42" s="23">
        <v>18700</v>
      </c>
      <c r="K42" s="23">
        <v>19100</v>
      </c>
      <c r="L42" s="23">
        <v>19100</v>
      </c>
      <c r="M42" s="23">
        <v>21300</v>
      </c>
      <c r="N42" s="23">
        <v>20300</v>
      </c>
      <c r="O42" s="23">
        <v>21600</v>
      </c>
      <c r="P42" s="24">
        <f t="shared" si="0"/>
        <v>231600</v>
      </c>
    </row>
    <row r="43" spans="1:16" ht="12.75">
      <c r="A43" s="10" t="s">
        <v>21</v>
      </c>
      <c r="B43" s="26" t="s">
        <v>113</v>
      </c>
      <c r="C43" s="29" t="s">
        <v>69</v>
      </c>
      <c r="D43" s="23">
        <v>20500</v>
      </c>
      <c r="E43" s="23">
        <v>16300</v>
      </c>
      <c r="F43" s="23">
        <v>18100</v>
      </c>
      <c r="G43" s="23">
        <v>22100</v>
      </c>
      <c r="H43" s="23">
        <v>20300</v>
      </c>
      <c r="I43" s="23">
        <v>20100</v>
      </c>
      <c r="J43" s="23">
        <v>24000</v>
      </c>
      <c r="K43" s="23">
        <v>23600</v>
      </c>
      <c r="L43" s="23">
        <v>24200</v>
      </c>
      <c r="M43" s="23">
        <v>26000</v>
      </c>
      <c r="N43" s="23">
        <v>24000</v>
      </c>
      <c r="O43" s="23">
        <v>25000</v>
      </c>
      <c r="P43" s="24">
        <f t="shared" si="0"/>
        <v>264200</v>
      </c>
    </row>
    <row r="44" spans="1:16" ht="12.75">
      <c r="A44" s="10" t="s">
        <v>21</v>
      </c>
      <c r="B44" s="10" t="s">
        <v>53</v>
      </c>
      <c r="C44" s="28" t="s">
        <v>52</v>
      </c>
      <c r="D44" s="15">
        <v>49352</v>
      </c>
      <c r="E44" s="15">
        <v>46864</v>
      </c>
      <c r="F44" s="15">
        <v>55724</v>
      </c>
      <c r="G44" s="15">
        <v>54951</v>
      </c>
      <c r="H44" s="15">
        <v>55726</v>
      </c>
      <c r="I44" s="15">
        <v>54671</v>
      </c>
      <c r="J44" s="15">
        <v>58457</v>
      </c>
      <c r="K44" s="15">
        <v>55511</v>
      </c>
      <c r="L44" s="15">
        <v>57908</v>
      </c>
      <c r="M44" s="23">
        <v>58952</v>
      </c>
      <c r="N44" s="23">
        <v>52517</v>
      </c>
      <c r="O44" s="23">
        <v>50917</v>
      </c>
      <c r="P44" s="24">
        <f t="shared" si="0"/>
        <v>651550</v>
      </c>
    </row>
    <row r="45" spans="1:16" ht="12.75">
      <c r="A45" s="10" t="s">
        <v>21</v>
      </c>
      <c r="B45" s="26" t="s">
        <v>80</v>
      </c>
      <c r="C45" s="29" t="s">
        <v>81</v>
      </c>
      <c r="D45" s="23">
        <v>18300</v>
      </c>
      <c r="E45" s="23">
        <v>19100</v>
      </c>
      <c r="F45" s="23">
        <v>22300</v>
      </c>
      <c r="G45" s="23">
        <v>22900</v>
      </c>
      <c r="H45" s="23">
        <v>23700</v>
      </c>
      <c r="I45" s="23">
        <v>22400</v>
      </c>
      <c r="J45" s="23">
        <v>24100</v>
      </c>
      <c r="K45" s="23">
        <v>21100</v>
      </c>
      <c r="L45" s="23">
        <v>21400</v>
      </c>
      <c r="M45" s="23">
        <v>21100</v>
      </c>
      <c r="N45" s="23">
        <v>19200</v>
      </c>
      <c r="O45" s="23">
        <v>15100</v>
      </c>
      <c r="P45" s="24">
        <f t="shared" si="0"/>
        <v>250700</v>
      </c>
    </row>
    <row r="46" spans="1:16" ht="12.75">
      <c r="A46" s="10" t="s">
        <v>21</v>
      </c>
      <c r="B46" s="10" t="s">
        <v>55</v>
      </c>
      <c r="C46" s="28" t="s">
        <v>54</v>
      </c>
      <c r="D46" s="15">
        <v>89715</v>
      </c>
      <c r="E46" s="15">
        <v>58894</v>
      </c>
      <c r="F46" s="15">
        <v>70758</v>
      </c>
      <c r="G46" s="15">
        <v>76433</v>
      </c>
      <c r="H46" s="15">
        <v>62094</v>
      </c>
      <c r="I46" s="15">
        <v>62970</v>
      </c>
      <c r="J46" s="15">
        <v>76952</v>
      </c>
      <c r="K46" s="15">
        <v>67312</v>
      </c>
      <c r="L46" s="23">
        <v>78237</v>
      </c>
      <c r="M46" s="23">
        <v>82737</v>
      </c>
      <c r="N46" s="23">
        <v>72331</v>
      </c>
      <c r="O46" s="23">
        <v>73915</v>
      </c>
      <c r="P46" s="24">
        <f t="shared" si="0"/>
        <v>872348</v>
      </c>
    </row>
    <row r="47" spans="1:16" ht="12.75">
      <c r="A47" s="10" t="s">
        <v>21</v>
      </c>
      <c r="B47" s="10" t="s">
        <v>57</v>
      </c>
      <c r="C47" s="28" t="s">
        <v>56</v>
      </c>
      <c r="D47" s="15">
        <v>3455808</v>
      </c>
      <c r="E47" s="15">
        <v>2957155</v>
      </c>
      <c r="F47" s="15">
        <v>3184630</v>
      </c>
      <c r="G47" s="15">
        <v>3194543</v>
      </c>
      <c r="H47" s="15">
        <v>3011688</v>
      </c>
      <c r="I47" s="15">
        <v>2975139</v>
      </c>
      <c r="J47" s="15">
        <v>3320275</v>
      </c>
      <c r="K47" s="15">
        <v>3205166</v>
      </c>
      <c r="L47" s="15">
        <v>3217137</v>
      </c>
      <c r="M47" s="15">
        <v>3482637</v>
      </c>
      <c r="N47" s="23">
        <v>3259810</v>
      </c>
      <c r="O47" s="23">
        <v>3468898</v>
      </c>
      <c r="P47" s="24">
        <f t="shared" si="0"/>
        <v>38732886</v>
      </c>
    </row>
    <row r="48" spans="1:16" ht="12.75">
      <c r="A48" s="10" t="s">
        <v>21</v>
      </c>
      <c r="B48" s="26" t="s">
        <v>98</v>
      </c>
      <c r="C48" s="29" t="s">
        <v>99</v>
      </c>
      <c r="D48" s="23">
        <v>12600</v>
      </c>
      <c r="E48" s="23">
        <v>11600</v>
      </c>
      <c r="F48" s="23">
        <v>13700</v>
      </c>
      <c r="G48" s="23">
        <v>11900</v>
      </c>
      <c r="H48" s="23">
        <v>12900</v>
      </c>
      <c r="I48" s="23">
        <v>13200</v>
      </c>
      <c r="J48" s="23">
        <v>12600</v>
      </c>
      <c r="K48" s="23">
        <v>14200</v>
      </c>
      <c r="L48" s="23">
        <v>13300</v>
      </c>
      <c r="M48" s="23">
        <v>13300</v>
      </c>
      <c r="N48" s="23">
        <v>14100</v>
      </c>
      <c r="O48" s="23">
        <v>12800</v>
      </c>
      <c r="P48" s="24">
        <f t="shared" si="0"/>
        <v>156200</v>
      </c>
    </row>
    <row r="49" spans="1:16" ht="12.75">
      <c r="A49" s="10" t="s">
        <v>21</v>
      </c>
      <c r="B49" s="10" t="s">
        <v>58</v>
      </c>
      <c r="C49" s="28" t="s">
        <v>59</v>
      </c>
      <c r="D49" s="15">
        <v>112198</v>
      </c>
      <c r="E49" s="15">
        <v>100711</v>
      </c>
      <c r="F49" s="15">
        <v>115757</v>
      </c>
      <c r="G49" s="15">
        <v>122265</v>
      </c>
      <c r="H49" s="15">
        <v>123848</v>
      </c>
      <c r="I49" s="15">
        <v>128778</v>
      </c>
      <c r="J49" s="15">
        <v>142439</v>
      </c>
      <c r="K49" s="15">
        <v>132001</v>
      </c>
      <c r="L49" s="15">
        <v>134422</v>
      </c>
      <c r="M49" s="15">
        <v>136139</v>
      </c>
      <c r="N49" s="23">
        <v>117175</v>
      </c>
      <c r="O49" s="23">
        <v>132105</v>
      </c>
      <c r="P49" s="24">
        <f t="shared" si="0"/>
        <v>1497838</v>
      </c>
    </row>
    <row r="50" spans="1:16" ht="12.75">
      <c r="A50" s="10" t="s">
        <v>21</v>
      </c>
      <c r="B50" s="26" t="s">
        <v>84</v>
      </c>
      <c r="C50" s="29" t="s">
        <v>85</v>
      </c>
      <c r="D50" s="23">
        <v>13800</v>
      </c>
      <c r="E50" s="23">
        <v>15600</v>
      </c>
      <c r="F50" s="23">
        <v>18200</v>
      </c>
      <c r="G50" s="23">
        <v>17500</v>
      </c>
      <c r="H50" s="23">
        <v>18400</v>
      </c>
      <c r="I50" s="23">
        <v>17500</v>
      </c>
      <c r="J50" s="23">
        <v>17600</v>
      </c>
      <c r="K50" s="23">
        <v>18800</v>
      </c>
      <c r="L50" s="23">
        <v>19200</v>
      </c>
      <c r="M50" s="23">
        <v>20100</v>
      </c>
      <c r="N50" s="23">
        <v>18500</v>
      </c>
      <c r="O50" s="23">
        <v>16700</v>
      </c>
      <c r="P50" s="24">
        <f t="shared" si="0"/>
        <v>211900</v>
      </c>
    </row>
    <row r="51" spans="1:16" ht="12.75">
      <c r="A51" s="10" t="s">
        <v>21</v>
      </c>
      <c r="B51" s="10" t="s">
        <v>60</v>
      </c>
      <c r="C51" s="28" t="s">
        <v>61</v>
      </c>
      <c r="D51" s="15">
        <v>101666</v>
      </c>
      <c r="E51" s="15">
        <v>86128</v>
      </c>
      <c r="F51" s="15">
        <v>100653</v>
      </c>
      <c r="G51" s="15">
        <v>95541</v>
      </c>
      <c r="H51" s="15">
        <v>94944</v>
      </c>
      <c r="I51" s="15">
        <v>90266</v>
      </c>
      <c r="J51" s="15">
        <v>101529</v>
      </c>
      <c r="K51" s="15">
        <v>97284</v>
      </c>
      <c r="L51" s="15">
        <v>100260</v>
      </c>
      <c r="M51" s="15">
        <v>107166</v>
      </c>
      <c r="N51" s="23">
        <v>97264</v>
      </c>
      <c r="O51" s="23">
        <v>95844</v>
      </c>
      <c r="P51" s="24">
        <f t="shared" si="0"/>
        <v>1168545</v>
      </c>
    </row>
    <row r="52" spans="1:16" ht="12.75">
      <c r="A52" s="30" t="s">
        <v>221</v>
      </c>
      <c r="B52" s="30"/>
      <c r="C52" s="31"/>
      <c r="D52" s="32">
        <f>SUM(D5:D51)</f>
        <v>12600040</v>
      </c>
      <c r="E52" s="32">
        <f aca="true" t="shared" si="1" ref="E52:N52">SUM(E5:E51)</f>
        <v>10731179</v>
      </c>
      <c r="F52" s="32">
        <f t="shared" si="1"/>
        <v>11823253</v>
      </c>
      <c r="G52" s="32">
        <f t="shared" si="1"/>
        <v>12026674</v>
      </c>
      <c r="H52" s="32">
        <f t="shared" si="1"/>
        <v>11312633</v>
      </c>
      <c r="I52" s="32">
        <f t="shared" si="1"/>
        <v>11296644</v>
      </c>
      <c r="J52" s="32">
        <f t="shared" si="1"/>
        <v>12768295</v>
      </c>
      <c r="K52" s="32">
        <f t="shared" si="1"/>
        <v>12158529</v>
      </c>
      <c r="L52" s="32">
        <f t="shared" si="1"/>
        <v>12210658</v>
      </c>
      <c r="M52" s="32">
        <f t="shared" si="1"/>
        <v>13140036</v>
      </c>
      <c r="N52" s="32">
        <f t="shared" si="1"/>
        <v>12001636</v>
      </c>
      <c r="O52" s="32">
        <f>SUM(O5:O51)</f>
        <v>12757249</v>
      </c>
      <c r="P52" s="24">
        <f>SUM(D52:O52)</f>
        <v>144826826</v>
      </c>
    </row>
    <row r="53" spans="1:16" ht="12.75">
      <c r="A53" s="10" t="s">
        <v>117</v>
      </c>
      <c r="B53" s="10" t="s">
        <v>117</v>
      </c>
      <c r="C53" s="28" t="s">
        <v>118</v>
      </c>
      <c r="D53" s="15">
        <v>684743</v>
      </c>
      <c r="E53" s="15">
        <v>594728</v>
      </c>
      <c r="F53" s="15">
        <v>662740</v>
      </c>
      <c r="G53" s="15">
        <v>683333</v>
      </c>
      <c r="H53" s="15">
        <v>659630</v>
      </c>
      <c r="I53" s="15">
        <v>695559</v>
      </c>
      <c r="J53" s="15">
        <v>605548</v>
      </c>
      <c r="K53" s="15">
        <v>825903</v>
      </c>
      <c r="L53" s="15">
        <v>680783</v>
      </c>
      <c r="M53" s="15">
        <v>698606</v>
      </c>
      <c r="N53" s="23">
        <v>588500</v>
      </c>
      <c r="O53" s="23">
        <v>722429</v>
      </c>
      <c r="P53" s="24">
        <f t="shared" si="0"/>
        <v>8102502</v>
      </c>
    </row>
    <row r="54" spans="1:16" ht="12.75">
      <c r="A54" s="10" t="s">
        <v>361</v>
      </c>
      <c r="B54" s="10" t="s">
        <v>362</v>
      </c>
      <c r="C54" s="28" t="s">
        <v>363</v>
      </c>
      <c r="D54" s="15">
        <v>234696</v>
      </c>
      <c r="E54" s="15">
        <v>225165</v>
      </c>
      <c r="F54" s="15">
        <v>226935</v>
      </c>
      <c r="G54" s="15">
        <v>212947</v>
      </c>
      <c r="H54" s="15">
        <v>199943</v>
      </c>
      <c r="I54" s="15">
        <v>192915</v>
      </c>
      <c r="J54" s="15">
        <v>215613</v>
      </c>
      <c r="K54" s="15">
        <v>222305</v>
      </c>
      <c r="L54" s="15">
        <v>200324</v>
      </c>
      <c r="M54" s="15">
        <v>218896</v>
      </c>
      <c r="N54" s="23">
        <v>249774</v>
      </c>
      <c r="O54" s="23">
        <v>266381</v>
      </c>
      <c r="P54" s="24">
        <f t="shared" si="0"/>
        <v>2665894</v>
      </c>
    </row>
    <row r="55" spans="1:16" ht="12.75">
      <c r="A55" s="10" t="s">
        <v>361</v>
      </c>
      <c r="B55" s="10" t="s">
        <v>364</v>
      </c>
      <c r="C55" s="28" t="s">
        <v>365</v>
      </c>
      <c r="D55" s="15">
        <v>367987</v>
      </c>
      <c r="E55" s="15">
        <v>350088</v>
      </c>
      <c r="F55" s="15">
        <v>284411</v>
      </c>
      <c r="G55" s="15">
        <v>210126</v>
      </c>
      <c r="H55" s="15">
        <v>171713</v>
      </c>
      <c r="I55" s="15">
        <v>148417</v>
      </c>
      <c r="J55" s="15">
        <v>201481</v>
      </c>
      <c r="K55" s="15">
        <v>240519</v>
      </c>
      <c r="L55" s="15">
        <v>182449</v>
      </c>
      <c r="M55" s="15">
        <v>229919</v>
      </c>
      <c r="N55" s="23">
        <v>289075</v>
      </c>
      <c r="O55" s="23">
        <v>342484</v>
      </c>
      <c r="P55" s="24">
        <f t="shared" si="0"/>
        <v>3018669</v>
      </c>
    </row>
    <row r="56" spans="1:16" ht="12.75">
      <c r="A56" s="39"/>
      <c r="B56" s="39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1"/>
      <c r="O56" s="41"/>
      <c r="P56" s="43"/>
    </row>
    <row r="57" spans="1:16" ht="12.75">
      <c r="A57" s="10" t="s">
        <v>123</v>
      </c>
      <c r="B57" s="10" t="s">
        <v>218</v>
      </c>
      <c r="C57" s="28" t="s">
        <v>219</v>
      </c>
      <c r="D57" s="15">
        <v>7060000</v>
      </c>
      <c r="E57" s="15">
        <v>6637000</v>
      </c>
      <c r="F57" s="15">
        <v>6842000</v>
      </c>
      <c r="G57" s="15">
        <v>7088000</v>
      </c>
      <c r="H57" s="15">
        <v>7064000</v>
      </c>
      <c r="I57" s="15">
        <v>6884000</v>
      </c>
      <c r="J57" s="15">
        <v>7633000</v>
      </c>
      <c r="K57" s="15">
        <v>7820000</v>
      </c>
      <c r="L57" s="15">
        <v>7294000</v>
      </c>
      <c r="M57" s="15">
        <v>7617000</v>
      </c>
      <c r="N57" s="23">
        <v>7189000</v>
      </c>
      <c r="O57" s="23">
        <v>7009000</v>
      </c>
      <c r="P57" s="24">
        <f t="shared" si="0"/>
        <v>86137000</v>
      </c>
    </row>
    <row r="58" spans="1:16" ht="12.75">
      <c r="A58" s="10" t="s">
        <v>123</v>
      </c>
      <c r="B58" s="10" t="s">
        <v>310</v>
      </c>
      <c r="C58" s="28" t="s">
        <v>124</v>
      </c>
      <c r="D58" s="23">
        <v>2205998</v>
      </c>
      <c r="E58" s="15">
        <v>2128876</v>
      </c>
      <c r="F58" s="15">
        <v>2131393</v>
      </c>
      <c r="G58" s="15">
        <v>2363449</v>
      </c>
      <c r="H58" s="15">
        <v>2440758</v>
      </c>
      <c r="I58" s="15">
        <v>2383634</v>
      </c>
      <c r="J58" s="15">
        <v>2732871</v>
      </c>
      <c r="K58" s="15">
        <v>2872181</v>
      </c>
      <c r="L58" s="15">
        <v>2580724</v>
      </c>
      <c r="M58" s="15">
        <v>2708795</v>
      </c>
      <c r="N58" s="23">
        <v>2394905</v>
      </c>
      <c r="O58" s="23">
        <v>2233875</v>
      </c>
      <c r="P58" s="24">
        <f t="shared" si="0"/>
        <v>29177459</v>
      </c>
    </row>
    <row r="59" spans="1:16" ht="12.75">
      <c r="A59" s="39"/>
      <c r="B59" s="39"/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2"/>
      <c r="N59" s="41"/>
      <c r="O59" s="41"/>
      <c r="P59" s="43"/>
    </row>
    <row r="60" spans="1:16" ht="12.75">
      <c r="A60" s="36" t="s">
        <v>317</v>
      </c>
      <c r="B60" s="36" t="s">
        <v>330</v>
      </c>
      <c r="C60" s="37" t="s">
        <v>329</v>
      </c>
      <c r="D60" s="38">
        <v>204651</v>
      </c>
      <c r="E60" s="59">
        <v>233082</v>
      </c>
      <c r="F60" s="59">
        <v>202750</v>
      </c>
      <c r="G60" s="59">
        <v>187606</v>
      </c>
      <c r="H60" s="59">
        <v>208474</v>
      </c>
      <c r="I60" s="59">
        <v>256152</v>
      </c>
      <c r="J60" s="59">
        <v>238879</v>
      </c>
      <c r="K60" s="59">
        <v>264171</v>
      </c>
      <c r="L60" s="59">
        <v>220763</v>
      </c>
      <c r="M60" s="59">
        <v>191115</v>
      </c>
      <c r="N60" s="38">
        <v>128817</v>
      </c>
      <c r="O60" s="38">
        <v>162572</v>
      </c>
      <c r="P60" s="24">
        <f aca="true" t="shared" si="2" ref="P60:P70">SUM(D60:O60)</f>
        <v>2499032</v>
      </c>
    </row>
    <row r="61" spans="1:16" ht="12.75">
      <c r="A61" s="36" t="s">
        <v>317</v>
      </c>
      <c r="B61" s="36" t="s">
        <v>327</v>
      </c>
      <c r="C61" s="37" t="s">
        <v>328</v>
      </c>
      <c r="D61" s="38">
        <v>33847</v>
      </c>
      <c r="E61" s="59">
        <v>35903</v>
      </c>
      <c r="F61" s="59">
        <v>21416</v>
      </c>
      <c r="G61" s="59">
        <v>17710</v>
      </c>
      <c r="H61" s="59">
        <v>16280</v>
      </c>
      <c r="I61" s="59">
        <v>17076</v>
      </c>
      <c r="J61" s="59">
        <v>13774</v>
      </c>
      <c r="K61" s="59">
        <v>17850</v>
      </c>
      <c r="L61" s="59">
        <v>19105</v>
      </c>
      <c r="M61" s="59">
        <v>23625</v>
      </c>
      <c r="N61" s="38">
        <v>21695</v>
      </c>
      <c r="O61" s="38">
        <v>31363</v>
      </c>
      <c r="P61" s="24">
        <f t="shared" si="2"/>
        <v>269644</v>
      </c>
    </row>
    <row r="62" spans="1:16" ht="12.75">
      <c r="A62" s="36" t="s">
        <v>317</v>
      </c>
      <c r="B62" s="36" t="s">
        <v>331</v>
      </c>
      <c r="C62" s="37" t="s">
        <v>332</v>
      </c>
      <c r="D62" s="38">
        <v>33707</v>
      </c>
      <c r="E62" s="59">
        <v>35661</v>
      </c>
      <c r="F62" s="59">
        <v>34554</v>
      </c>
      <c r="G62" s="59">
        <v>31545</v>
      </c>
      <c r="H62" s="59">
        <v>39049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38">
        <v>0</v>
      </c>
      <c r="O62" s="38">
        <v>0</v>
      </c>
      <c r="P62" s="24">
        <f t="shared" si="2"/>
        <v>174516</v>
      </c>
    </row>
    <row r="63" spans="1:16" ht="12.75">
      <c r="A63" s="36" t="s">
        <v>317</v>
      </c>
      <c r="B63" s="36" t="s">
        <v>318</v>
      </c>
      <c r="C63" s="37" t="s">
        <v>319</v>
      </c>
      <c r="D63" s="38">
        <v>934473</v>
      </c>
      <c r="E63" s="59">
        <v>677869</v>
      </c>
      <c r="F63" s="59">
        <v>957936</v>
      </c>
      <c r="G63" s="59">
        <v>994031</v>
      </c>
      <c r="H63" s="59">
        <v>1047319</v>
      </c>
      <c r="I63" s="59">
        <v>1296018</v>
      </c>
      <c r="J63" s="59">
        <v>1142846</v>
      </c>
      <c r="K63" s="59">
        <v>1422370</v>
      </c>
      <c r="L63" s="59">
        <v>1185274</v>
      </c>
      <c r="M63" s="59">
        <v>1126102</v>
      </c>
      <c r="N63" s="38">
        <v>877549</v>
      </c>
      <c r="O63" s="38">
        <v>977285</v>
      </c>
      <c r="P63" s="24">
        <f t="shared" si="2"/>
        <v>12639072</v>
      </c>
    </row>
    <row r="64" spans="1:16" ht="12.75">
      <c r="A64" s="36" t="s">
        <v>317</v>
      </c>
      <c r="B64" s="36" t="s">
        <v>323</v>
      </c>
      <c r="C64" s="37" t="s">
        <v>324</v>
      </c>
      <c r="D64" s="38">
        <v>414861</v>
      </c>
      <c r="E64" s="59">
        <v>399851</v>
      </c>
      <c r="F64" s="59">
        <v>535947</v>
      </c>
      <c r="G64" s="59">
        <v>636319</v>
      </c>
      <c r="H64" s="59">
        <v>597847</v>
      </c>
      <c r="I64" s="59">
        <v>600459</v>
      </c>
      <c r="J64" s="59">
        <v>677358</v>
      </c>
      <c r="K64" s="59">
        <v>762848</v>
      </c>
      <c r="L64" s="59">
        <v>660044</v>
      </c>
      <c r="M64" s="59">
        <v>727842</v>
      </c>
      <c r="N64" s="38">
        <v>698263</v>
      </c>
      <c r="O64" s="38">
        <v>510901</v>
      </c>
      <c r="P64" s="24">
        <f t="shared" si="2"/>
        <v>7222540</v>
      </c>
    </row>
    <row r="65" spans="1:16" ht="12.75">
      <c r="A65" s="36" t="s">
        <v>317</v>
      </c>
      <c r="B65" s="36" t="s">
        <v>325</v>
      </c>
      <c r="C65" s="37" t="s">
        <v>326</v>
      </c>
      <c r="D65" s="38">
        <v>56366</v>
      </c>
      <c r="E65" s="59">
        <v>65316</v>
      </c>
      <c r="F65" s="59">
        <v>50779</v>
      </c>
      <c r="G65" s="59">
        <v>47586</v>
      </c>
      <c r="H65" s="59">
        <v>47215</v>
      </c>
      <c r="I65" s="59">
        <v>48970</v>
      </c>
      <c r="J65" s="59">
        <v>40744</v>
      </c>
      <c r="K65" s="59">
        <v>44238</v>
      </c>
      <c r="L65" s="59">
        <v>45854</v>
      </c>
      <c r="M65" s="59">
        <v>49763</v>
      </c>
      <c r="N65" s="38">
        <v>46414</v>
      </c>
      <c r="O65" s="38">
        <v>58049</v>
      </c>
      <c r="P65" s="24">
        <f t="shared" si="2"/>
        <v>601294</v>
      </c>
    </row>
    <row r="66" spans="1:16" ht="12.75">
      <c r="A66" s="36" t="s">
        <v>317</v>
      </c>
      <c r="B66" s="36" t="s">
        <v>333</v>
      </c>
      <c r="C66" s="37" t="s">
        <v>335</v>
      </c>
      <c r="D66" s="38">
        <v>48163</v>
      </c>
      <c r="E66" s="59">
        <v>52454</v>
      </c>
      <c r="F66" s="59">
        <v>91435</v>
      </c>
      <c r="G66" s="59">
        <v>109040</v>
      </c>
      <c r="H66" s="59">
        <v>116075</v>
      </c>
      <c r="I66" s="59">
        <v>104782</v>
      </c>
      <c r="J66" s="59">
        <v>113003</v>
      </c>
      <c r="K66" s="59">
        <v>150657</v>
      </c>
      <c r="L66" s="59">
        <v>106151</v>
      </c>
      <c r="M66" s="59">
        <v>107591</v>
      </c>
      <c r="N66" s="38">
        <v>103425</v>
      </c>
      <c r="O66" s="38">
        <v>71513</v>
      </c>
      <c r="P66" s="24">
        <f t="shared" si="2"/>
        <v>1174289</v>
      </c>
    </row>
    <row r="67" spans="1:16" ht="12.75">
      <c r="A67" s="36" t="s">
        <v>317</v>
      </c>
      <c r="B67" s="36" t="s">
        <v>321</v>
      </c>
      <c r="C67" s="37" t="s">
        <v>322</v>
      </c>
      <c r="D67" s="38">
        <v>490655</v>
      </c>
      <c r="E67" s="59">
        <v>452419</v>
      </c>
      <c r="F67" s="59">
        <v>478310</v>
      </c>
      <c r="G67" s="59">
        <v>516403</v>
      </c>
      <c r="H67" s="59">
        <v>480376</v>
      </c>
      <c r="I67" s="59">
        <v>445621</v>
      </c>
      <c r="J67" s="59">
        <v>475215</v>
      </c>
      <c r="K67" s="59">
        <v>617444</v>
      </c>
      <c r="L67" s="59">
        <v>542849</v>
      </c>
      <c r="M67" s="59">
        <v>619490</v>
      </c>
      <c r="N67" s="38">
        <v>612428</v>
      </c>
      <c r="O67" s="38">
        <v>504702</v>
      </c>
      <c r="P67" s="24">
        <f t="shared" si="2"/>
        <v>6235912</v>
      </c>
    </row>
    <row r="68" spans="1:16" ht="12.75">
      <c r="A68" s="36" t="s">
        <v>317</v>
      </c>
      <c r="B68" s="36" t="s">
        <v>334</v>
      </c>
      <c r="C68" s="37" t="s">
        <v>336</v>
      </c>
      <c r="D68" s="38">
        <v>29090</v>
      </c>
      <c r="E68" s="59">
        <v>29491</v>
      </c>
      <c r="F68" s="59">
        <v>30429</v>
      </c>
      <c r="G68" s="59">
        <v>29676</v>
      </c>
      <c r="H68" s="59">
        <v>36309</v>
      </c>
      <c r="I68" s="59">
        <v>74542</v>
      </c>
      <c r="J68" s="59">
        <v>61250</v>
      </c>
      <c r="K68" s="59">
        <v>66706</v>
      </c>
      <c r="L68" s="59">
        <v>61536</v>
      </c>
      <c r="M68" s="59">
        <v>54810</v>
      </c>
      <c r="N68" s="38">
        <v>48173</v>
      </c>
      <c r="O68" s="38">
        <v>46460</v>
      </c>
      <c r="P68" s="24">
        <f t="shared" si="2"/>
        <v>568472</v>
      </c>
    </row>
    <row r="69" spans="1:16" ht="12.75">
      <c r="A69" s="30" t="s">
        <v>320</v>
      </c>
      <c r="B69" s="30"/>
      <c r="C69" s="31"/>
      <c r="D69" s="32">
        <f aca="true" t="shared" si="3" ref="D69:O69">SUM(D60:D68)</f>
        <v>2245813</v>
      </c>
      <c r="E69" s="32">
        <f t="shared" si="3"/>
        <v>1982046</v>
      </c>
      <c r="F69" s="32">
        <f t="shared" si="3"/>
        <v>2403556</v>
      </c>
      <c r="G69" s="32">
        <f t="shared" si="3"/>
        <v>2569916</v>
      </c>
      <c r="H69" s="32">
        <f t="shared" si="3"/>
        <v>2588944</v>
      </c>
      <c r="I69" s="32">
        <f t="shared" si="3"/>
        <v>2843620</v>
      </c>
      <c r="J69" s="32">
        <f t="shared" si="3"/>
        <v>2763069</v>
      </c>
      <c r="K69" s="32">
        <f t="shared" si="3"/>
        <v>3346284</v>
      </c>
      <c r="L69" s="32">
        <f t="shared" si="3"/>
        <v>2841576</v>
      </c>
      <c r="M69" s="32">
        <f t="shared" si="3"/>
        <v>2900338</v>
      </c>
      <c r="N69" s="32">
        <f t="shared" si="3"/>
        <v>2536764</v>
      </c>
      <c r="O69" s="32">
        <f t="shared" si="3"/>
        <v>2362845</v>
      </c>
      <c r="P69" s="24">
        <f t="shared" si="2"/>
        <v>31384771</v>
      </c>
    </row>
    <row r="70" spans="1:16" ht="12.75">
      <c r="A70" s="10" t="s">
        <v>224</v>
      </c>
      <c r="B70" s="10" t="s">
        <v>224</v>
      </c>
      <c r="C70" s="28" t="s">
        <v>225</v>
      </c>
      <c r="D70" s="23">
        <v>5138000</v>
      </c>
      <c r="E70" s="15">
        <v>4763000</v>
      </c>
      <c r="F70" s="15">
        <v>5149000</v>
      </c>
      <c r="G70" s="15">
        <v>5376000</v>
      </c>
      <c r="H70" s="15">
        <v>5135000</v>
      </c>
      <c r="I70" s="15">
        <v>5197000</v>
      </c>
      <c r="J70" s="15">
        <v>5603000</v>
      </c>
      <c r="K70" s="15">
        <v>5791000</v>
      </c>
      <c r="L70" s="15">
        <v>5035000</v>
      </c>
      <c r="M70" s="15">
        <v>5368000</v>
      </c>
      <c r="N70" s="23">
        <v>5144000</v>
      </c>
      <c r="O70" s="23">
        <v>5645000</v>
      </c>
      <c r="P70" s="24">
        <f t="shared" si="2"/>
        <v>63344000</v>
      </c>
    </row>
    <row r="71" spans="1:16" ht="12.75">
      <c r="A71" s="39"/>
      <c r="B71" s="39"/>
      <c r="C71" s="40"/>
      <c r="D71" s="41"/>
      <c r="E71" s="42"/>
      <c r="F71" s="42"/>
      <c r="G71" s="42"/>
      <c r="H71" s="42"/>
      <c r="I71" s="42"/>
      <c r="J71" s="42"/>
      <c r="K71" s="42"/>
      <c r="L71" s="42"/>
      <c r="M71" s="42"/>
      <c r="N71" s="41"/>
      <c r="O71" s="41"/>
      <c r="P71" s="43"/>
    </row>
    <row r="72" spans="1:16" ht="12.75">
      <c r="A72" s="10" t="s">
        <v>125</v>
      </c>
      <c r="B72" s="10" t="s">
        <v>190</v>
      </c>
      <c r="C72" s="28" t="s">
        <v>191</v>
      </c>
      <c r="D72" s="15">
        <v>70104</v>
      </c>
      <c r="E72" s="15">
        <v>61568</v>
      </c>
      <c r="F72" s="15">
        <v>65411</v>
      </c>
      <c r="G72" s="23">
        <v>61777</v>
      </c>
      <c r="H72" s="15">
        <v>76003</v>
      </c>
      <c r="I72" s="15">
        <v>72593</v>
      </c>
      <c r="J72" s="15">
        <v>71689</v>
      </c>
      <c r="K72" s="15">
        <v>72911</v>
      </c>
      <c r="L72" s="15">
        <v>71689</v>
      </c>
      <c r="M72" s="23">
        <v>79305</v>
      </c>
      <c r="N72" s="23">
        <v>71354</v>
      </c>
      <c r="O72" s="23">
        <v>71742</v>
      </c>
      <c r="P72" s="24">
        <f t="shared" si="0"/>
        <v>846146</v>
      </c>
    </row>
    <row r="73" spans="1:16" ht="12.75">
      <c r="A73" s="10" t="s">
        <v>125</v>
      </c>
      <c r="B73" s="10" t="s">
        <v>130</v>
      </c>
      <c r="C73" s="28" t="s">
        <v>131</v>
      </c>
      <c r="D73" s="23">
        <v>413254</v>
      </c>
      <c r="E73" s="15">
        <v>393746</v>
      </c>
      <c r="F73" s="15">
        <v>366776</v>
      </c>
      <c r="G73" s="15">
        <v>362496</v>
      </c>
      <c r="H73" s="15">
        <v>431490</v>
      </c>
      <c r="I73" s="15">
        <v>380427</v>
      </c>
      <c r="J73" s="15">
        <v>340300</v>
      </c>
      <c r="K73" s="15">
        <v>385186</v>
      </c>
      <c r="L73" s="15">
        <v>401823</v>
      </c>
      <c r="M73" s="15">
        <v>434521</v>
      </c>
      <c r="N73" s="23">
        <v>433828</v>
      </c>
      <c r="O73" s="23">
        <v>466152</v>
      </c>
      <c r="P73" s="24">
        <f t="shared" si="0"/>
        <v>4809999</v>
      </c>
    </row>
    <row r="74" spans="1:16" ht="12.75">
      <c r="A74" s="10" t="s">
        <v>125</v>
      </c>
      <c r="B74" s="10" t="s">
        <v>148</v>
      </c>
      <c r="C74" s="28" t="s">
        <v>149</v>
      </c>
      <c r="D74" s="23">
        <v>92294</v>
      </c>
      <c r="E74" s="15">
        <v>103337</v>
      </c>
      <c r="F74" s="15">
        <v>119299</v>
      </c>
      <c r="G74" s="15">
        <v>106655</v>
      </c>
      <c r="H74" s="15">
        <v>94504</v>
      </c>
      <c r="I74" s="15">
        <v>84892</v>
      </c>
      <c r="J74" s="15">
        <v>83160</v>
      </c>
      <c r="K74" s="15">
        <v>86355</v>
      </c>
      <c r="L74" s="15">
        <v>90473</v>
      </c>
      <c r="M74" s="15">
        <v>81606</v>
      </c>
      <c r="N74" s="23">
        <v>91241</v>
      </c>
      <c r="O74" s="23">
        <v>84712</v>
      </c>
      <c r="P74" s="24">
        <f t="shared" si="0"/>
        <v>1118528</v>
      </c>
    </row>
    <row r="75" spans="1:16" ht="12.75">
      <c r="A75" s="10" t="s">
        <v>125</v>
      </c>
      <c r="B75" s="10" t="s">
        <v>200</v>
      </c>
      <c r="C75" s="28" t="s">
        <v>201</v>
      </c>
      <c r="D75" s="15">
        <v>37292</v>
      </c>
      <c r="E75" s="15">
        <v>37129</v>
      </c>
      <c r="F75" s="15">
        <v>40722</v>
      </c>
      <c r="G75" s="23">
        <v>38747</v>
      </c>
      <c r="H75" s="15">
        <v>41018</v>
      </c>
      <c r="I75" s="15">
        <v>40879</v>
      </c>
      <c r="J75" s="15">
        <v>36055</v>
      </c>
      <c r="K75" s="15">
        <v>41414</v>
      </c>
      <c r="L75" s="15">
        <v>38303</v>
      </c>
      <c r="M75" s="23">
        <v>36378</v>
      </c>
      <c r="N75" s="23">
        <v>35308</v>
      </c>
      <c r="O75" s="23">
        <v>34772</v>
      </c>
      <c r="P75" s="24">
        <f t="shared" si="0"/>
        <v>458017</v>
      </c>
    </row>
    <row r="76" spans="1:16" ht="12.75">
      <c r="A76" s="10" t="s">
        <v>125</v>
      </c>
      <c r="B76" s="10" t="s">
        <v>176</v>
      </c>
      <c r="C76" s="28" t="s">
        <v>177</v>
      </c>
      <c r="D76" s="15">
        <v>54660</v>
      </c>
      <c r="E76" s="15">
        <v>59637</v>
      </c>
      <c r="F76" s="15">
        <v>85896</v>
      </c>
      <c r="G76" s="23">
        <v>90899</v>
      </c>
      <c r="H76" s="15">
        <v>121478</v>
      </c>
      <c r="I76" s="15">
        <v>110478</v>
      </c>
      <c r="J76" s="15">
        <v>65346</v>
      </c>
      <c r="K76" s="15">
        <v>67985</v>
      </c>
      <c r="L76" s="15">
        <v>83774</v>
      </c>
      <c r="M76" s="23">
        <v>101496</v>
      </c>
      <c r="N76" s="23">
        <v>85950</v>
      </c>
      <c r="O76" s="23">
        <v>82222</v>
      </c>
      <c r="P76" s="24">
        <f t="shared" si="0"/>
        <v>1009821</v>
      </c>
    </row>
    <row r="77" spans="1:16" ht="12.75">
      <c r="A77" s="39"/>
      <c r="B77" s="39"/>
      <c r="C77" s="40"/>
      <c r="D77" s="42"/>
      <c r="E77" s="42"/>
      <c r="F77" s="42"/>
      <c r="G77" s="41"/>
      <c r="H77" s="42"/>
      <c r="I77" s="42"/>
      <c r="J77" s="42"/>
      <c r="K77" s="42"/>
      <c r="L77" s="42"/>
      <c r="M77" s="41"/>
      <c r="N77" s="41"/>
      <c r="O77" s="41"/>
      <c r="P77" s="43"/>
    </row>
    <row r="78" spans="1:16" ht="12.75">
      <c r="A78" s="10" t="s">
        <v>125</v>
      </c>
      <c r="B78" s="10" t="s">
        <v>160</v>
      </c>
      <c r="C78" s="28" t="s">
        <v>161</v>
      </c>
      <c r="D78" s="15">
        <v>1098682</v>
      </c>
      <c r="E78" s="15">
        <v>1003642</v>
      </c>
      <c r="F78" s="15">
        <v>1040328</v>
      </c>
      <c r="G78" s="23">
        <v>1118714</v>
      </c>
      <c r="H78" s="15">
        <v>1253141</v>
      </c>
      <c r="I78" s="15">
        <v>1153457</v>
      </c>
      <c r="J78" s="15">
        <v>1161863</v>
      </c>
      <c r="K78" s="15">
        <v>1279552</v>
      </c>
      <c r="L78" s="15">
        <v>1318518</v>
      </c>
      <c r="M78" s="23">
        <v>1325279</v>
      </c>
      <c r="N78" s="23">
        <v>1284479</v>
      </c>
      <c r="O78" s="23">
        <v>1433245</v>
      </c>
      <c r="P78" s="24">
        <f t="shared" si="0"/>
        <v>14470900</v>
      </c>
    </row>
    <row r="79" spans="1:16" ht="12.75">
      <c r="A79" s="10" t="s">
        <v>125</v>
      </c>
      <c r="B79" s="10" t="s">
        <v>196</v>
      </c>
      <c r="C79" s="28" t="s">
        <v>197</v>
      </c>
      <c r="D79" s="15">
        <v>35721</v>
      </c>
      <c r="E79" s="15">
        <v>26545</v>
      </c>
      <c r="F79" s="15">
        <v>27322</v>
      </c>
      <c r="G79" s="23">
        <v>25715</v>
      </c>
      <c r="H79" s="15">
        <v>28721</v>
      </c>
      <c r="I79" s="15">
        <v>34803</v>
      </c>
      <c r="J79" s="15">
        <v>32878</v>
      </c>
      <c r="K79" s="15">
        <v>32137</v>
      </c>
      <c r="L79" s="15">
        <v>32383</v>
      </c>
      <c r="M79" s="23">
        <v>33939</v>
      </c>
      <c r="N79" s="23">
        <v>26927</v>
      </c>
      <c r="O79" s="23">
        <v>44987</v>
      </c>
      <c r="P79" s="24">
        <f t="shared" si="0"/>
        <v>382078</v>
      </c>
    </row>
    <row r="80" spans="1:16" ht="12.75">
      <c r="A80" s="10" t="s">
        <v>125</v>
      </c>
      <c r="B80" s="10" t="s">
        <v>182</v>
      </c>
      <c r="C80" s="28" t="s">
        <v>183</v>
      </c>
      <c r="D80" s="15">
        <v>111987</v>
      </c>
      <c r="E80" s="15">
        <v>102870</v>
      </c>
      <c r="F80" s="15">
        <v>109047</v>
      </c>
      <c r="G80" s="15">
        <v>105306</v>
      </c>
      <c r="H80" s="15">
        <v>124066</v>
      </c>
      <c r="I80" s="15">
        <v>120762</v>
      </c>
      <c r="J80" s="15">
        <v>80675</v>
      </c>
      <c r="K80" s="15">
        <v>106659</v>
      </c>
      <c r="L80" s="15">
        <v>104032</v>
      </c>
      <c r="M80" s="15">
        <v>116337</v>
      </c>
      <c r="N80" s="23">
        <v>135754</v>
      </c>
      <c r="O80" s="23">
        <v>160579</v>
      </c>
      <c r="P80" s="24">
        <f t="shared" si="0"/>
        <v>1378074</v>
      </c>
    </row>
    <row r="81" spans="1:16" ht="12.75">
      <c r="A81" s="39"/>
      <c r="B81" s="39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1"/>
      <c r="O81" s="41"/>
      <c r="P81" s="43"/>
    </row>
    <row r="82" spans="1:16" ht="12.75">
      <c r="A82" s="10" t="s">
        <v>125</v>
      </c>
      <c r="B82" s="10" t="s">
        <v>174</v>
      </c>
      <c r="C82" s="28" t="s">
        <v>175</v>
      </c>
      <c r="D82" s="15">
        <v>60809</v>
      </c>
      <c r="E82" s="15">
        <v>78027</v>
      </c>
      <c r="F82" s="15">
        <v>95040</v>
      </c>
      <c r="G82" s="23">
        <v>100691</v>
      </c>
      <c r="H82" s="15">
        <v>113273</v>
      </c>
      <c r="I82" s="15">
        <v>104534</v>
      </c>
      <c r="J82" s="15">
        <v>91338</v>
      </c>
      <c r="K82" s="15">
        <v>95607</v>
      </c>
      <c r="L82" s="15">
        <v>112833</v>
      </c>
      <c r="M82" s="23">
        <v>108934</v>
      </c>
      <c r="N82" s="23">
        <v>104598</v>
      </c>
      <c r="O82" s="23">
        <v>79088</v>
      </c>
      <c r="P82" s="24">
        <f t="shared" si="0"/>
        <v>1144772</v>
      </c>
    </row>
    <row r="83" spans="1:16" ht="12.75">
      <c r="A83" s="10" t="s">
        <v>125</v>
      </c>
      <c r="B83" s="10" t="s">
        <v>126</v>
      </c>
      <c r="C83" s="28" t="s">
        <v>127</v>
      </c>
      <c r="D83" s="23">
        <v>1124506</v>
      </c>
      <c r="E83" s="15">
        <v>1004891</v>
      </c>
      <c r="F83" s="15">
        <v>1037357</v>
      </c>
      <c r="G83" s="15">
        <v>1045716</v>
      </c>
      <c r="H83" s="15">
        <v>1230734</v>
      </c>
      <c r="I83" s="15">
        <v>1170540</v>
      </c>
      <c r="J83" s="15">
        <v>1164960</v>
      </c>
      <c r="K83" s="15">
        <v>1229603</v>
      </c>
      <c r="L83" s="15">
        <v>1200976</v>
      </c>
      <c r="M83" s="15">
        <v>1152350</v>
      </c>
      <c r="N83" s="23">
        <v>1164282</v>
      </c>
      <c r="O83" s="23">
        <v>1285276</v>
      </c>
      <c r="P83" s="24">
        <f t="shared" si="0"/>
        <v>13811191</v>
      </c>
    </row>
    <row r="84" spans="1:16" ht="12.75">
      <c r="A84" s="10" t="s">
        <v>125</v>
      </c>
      <c r="B84" s="10" t="s">
        <v>144</v>
      </c>
      <c r="C84" s="28" t="s">
        <v>145</v>
      </c>
      <c r="D84" s="23">
        <v>104666</v>
      </c>
      <c r="E84" s="15">
        <v>90948</v>
      </c>
      <c r="F84" s="15">
        <v>94757</v>
      </c>
      <c r="G84" s="15">
        <v>103862</v>
      </c>
      <c r="H84" s="15">
        <v>129578</v>
      </c>
      <c r="I84" s="15">
        <v>114088</v>
      </c>
      <c r="J84" s="15">
        <v>110960</v>
      </c>
      <c r="K84" s="15">
        <v>117087</v>
      </c>
      <c r="L84" s="15">
        <v>123710</v>
      </c>
      <c r="M84" s="15">
        <v>114926</v>
      </c>
      <c r="N84" s="23">
        <v>116331</v>
      </c>
      <c r="O84" s="23">
        <v>134945</v>
      </c>
      <c r="P84" s="24">
        <f t="shared" si="0"/>
        <v>1355858</v>
      </c>
    </row>
    <row r="85" spans="1:16" ht="12.75">
      <c r="A85" s="10" t="s">
        <v>125</v>
      </c>
      <c r="B85" s="10" t="s">
        <v>211</v>
      </c>
      <c r="C85" s="28" t="s">
        <v>212</v>
      </c>
      <c r="D85" s="15">
        <v>22832</v>
      </c>
      <c r="E85" s="15">
        <v>26234</v>
      </c>
      <c r="F85" s="15">
        <v>31658</v>
      </c>
      <c r="G85" s="23">
        <v>34840</v>
      </c>
      <c r="H85" s="15">
        <v>34528</v>
      </c>
      <c r="I85" s="15">
        <v>29855</v>
      </c>
      <c r="J85" s="15">
        <v>30905</v>
      </c>
      <c r="K85" s="15">
        <v>26804</v>
      </c>
      <c r="L85" s="15">
        <v>29015</v>
      </c>
      <c r="M85" s="23">
        <v>35025</v>
      </c>
      <c r="N85" s="23">
        <v>34427</v>
      </c>
      <c r="O85" s="23">
        <v>31882</v>
      </c>
      <c r="P85" s="24">
        <f t="shared" si="0"/>
        <v>368005</v>
      </c>
    </row>
    <row r="86" spans="1:16" ht="12.75">
      <c r="A86" s="10" t="s">
        <v>125</v>
      </c>
      <c r="B86" s="10" t="s">
        <v>156</v>
      </c>
      <c r="C86" s="28" t="s">
        <v>157</v>
      </c>
      <c r="D86" s="15">
        <v>3021343</v>
      </c>
      <c r="E86" s="15">
        <v>3020678</v>
      </c>
      <c r="F86" s="15">
        <v>3412059</v>
      </c>
      <c r="G86" s="23">
        <v>3192368</v>
      </c>
      <c r="H86" s="15">
        <v>3418864</v>
      </c>
      <c r="I86" s="15">
        <v>3490468</v>
      </c>
      <c r="J86" s="15">
        <v>3147518</v>
      </c>
      <c r="K86" s="15">
        <v>3299918</v>
      </c>
      <c r="L86" s="15">
        <v>3268776</v>
      </c>
      <c r="M86" s="23">
        <v>3411797</v>
      </c>
      <c r="N86" s="23">
        <v>3415984</v>
      </c>
      <c r="O86" s="23">
        <v>3653046</v>
      </c>
      <c r="P86" s="24">
        <f t="shared" si="0"/>
        <v>39752819</v>
      </c>
    </row>
    <row r="87" spans="1:16" ht="12.75">
      <c r="A87" s="10" t="s">
        <v>125</v>
      </c>
      <c r="B87" s="10" t="s">
        <v>213</v>
      </c>
      <c r="C87" s="28" t="s">
        <v>214</v>
      </c>
      <c r="D87" s="15">
        <v>20911</v>
      </c>
      <c r="E87" s="15">
        <v>19762</v>
      </c>
      <c r="F87" s="15">
        <v>24192</v>
      </c>
      <c r="G87" s="23">
        <v>29041</v>
      </c>
      <c r="H87" s="15">
        <v>26940</v>
      </c>
      <c r="I87" s="15">
        <v>26387</v>
      </c>
      <c r="J87" s="15">
        <v>27302</v>
      </c>
      <c r="K87" s="15">
        <v>22975</v>
      </c>
      <c r="L87" s="15">
        <v>24241</v>
      </c>
      <c r="M87" s="23">
        <v>28868</v>
      </c>
      <c r="N87" s="23">
        <v>24496</v>
      </c>
      <c r="O87" s="23">
        <v>31229</v>
      </c>
      <c r="P87" s="24">
        <f t="shared" si="0"/>
        <v>306344</v>
      </c>
    </row>
    <row r="88" spans="1:16" ht="12.75">
      <c r="A88" s="39"/>
      <c r="B88" s="39"/>
      <c r="C88" s="40"/>
      <c r="D88" s="42"/>
      <c r="E88" s="42"/>
      <c r="F88" s="42"/>
      <c r="G88" s="41"/>
      <c r="H88" s="42"/>
      <c r="I88" s="42"/>
      <c r="J88" s="42"/>
      <c r="K88" s="42"/>
      <c r="L88" s="42"/>
      <c r="M88" s="41"/>
      <c r="N88" s="41"/>
      <c r="O88" s="41"/>
      <c r="P88" s="43"/>
    </row>
    <row r="89" spans="1:16" ht="12.75">
      <c r="A89" s="10" t="s">
        <v>125</v>
      </c>
      <c r="B89" s="10" t="s">
        <v>180</v>
      </c>
      <c r="C89" s="28" t="s">
        <v>181</v>
      </c>
      <c r="D89" s="15">
        <v>12092</v>
      </c>
      <c r="E89" s="15">
        <v>15574</v>
      </c>
      <c r="F89" s="15">
        <v>16157</v>
      </c>
      <c r="G89" s="23">
        <v>4056</v>
      </c>
      <c r="H89" s="15">
        <v>143</v>
      </c>
      <c r="I89" s="15">
        <v>0</v>
      </c>
      <c r="J89" s="15">
        <v>0</v>
      </c>
      <c r="K89" s="15">
        <v>2194</v>
      </c>
      <c r="L89" s="15">
        <v>7418</v>
      </c>
      <c r="M89" s="23">
        <v>19898</v>
      </c>
      <c r="N89" s="23">
        <v>18479</v>
      </c>
      <c r="O89" s="23">
        <v>20410</v>
      </c>
      <c r="P89" s="24">
        <f t="shared" si="0"/>
        <v>116421</v>
      </c>
    </row>
    <row r="90" spans="1:16" ht="12.75">
      <c r="A90" s="10" t="s">
        <v>125</v>
      </c>
      <c r="B90" s="10" t="s">
        <v>132</v>
      </c>
      <c r="C90" s="28" t="s">
        <v>133</v>
      </c>
      <c r="D90" s="23">
        <v>437820</v>
      </c>
      <c r="E90" s="15">
        <v>395412</v>
      </c>
      <c r="F90" s="15">
        <v>550365</v>
      </c>
      <c r="G90" s="15">
        <v>347678</v>
      </c>
      <c r="H90" s="15">
        <v>314377</v>
      </c>
      <c r="I90" s="15">
        <v>295192</v>
      </c>
      <c r="J90" s="15">
        <v>262814</v>
      </c>
      <c r="K90" s="15">
        <v>303746</v>
      </c>
      <c r="L90" s="15">
        <v>334201</v>
      </c>
      <c r="M90" s="15">
        <v>373365</v>
      </c>
      <c r="N90" s="23">
        <v>440006</v>
      </c>
      <c r="O90" s="23">
        <v>473606</v>
      </c>
      <c r="P90" s="24">
        <f t="shared" si="0"/>
        <v>4528582</v>
      </c>
    </row>
    <row r="91" spans="1:16" ht="12.75">
      <c r="A91" s="10" t="s">
        <v>125</v>
      </c>
      <c r="B91" s="10" t="s">
        <v>138</v>
      </c>
      <c r="C91" s="28" t="s">
        <v>139</v>
      </c>
      <c r="D91" s="23">
        <v>191678</v>
      </c>
      <c r="E91" s="15">
        <v>161464</v>
      </c>
      <c r="F91" s="15">
        <v>161024</v>
      </c>
      <c r="G91" s="15">
        <v>182107</v>
      </c>
      <c r="H91" s="15">
        <v>176975</v>
      </c>
      <c r="I91" s="15">
        <v>181949</v>
      </c>
      <c r="J91" s="15">
        <v>188499</v>
      </c>
      <c r="K91" s="15">
        <v>168310</v>
      </c>
      <c r="L91" s="15">
        <v>186206</v>
      </c>
      <c r="M91" s="15">
        <v>199700</v>
      </c>
      <c r="N91" s="23">
        <v>176550</v>
      </c>
      <c r="O91" s="23">
        <v>196120</v>
      </c>
      <c r="P91" s="24">
        <f t="shared" si="0"/>
        <v>2170582</v>
      </c>
    </row>
    <row r="92" spans="1:16" ht="12.75">
      <c r="A92" s="10" t="s">
        <v>125</v>
      </c>
      <c r="B92" s="10" t="s">
        <v>162</v>
      </c>
      <c r="C92" s="28" t="s">
        <v>163</v>
      </c>
      <c r="D92" s="15">
        <v>725079</v>
      </c>
      <c r="E92" s="15">
        <v>688074</v>
      </c>
      <c r="F92" s="15">
        <v>720681</v>
      </c>
      <c r="G92" s="23">
        <v>724886</v>
      </c>
      <c r="H92" s="15">
        <v>828608</v>
      </c>
      <c r="I92" s="15">
        <v>821501</v>
      </c>
      <c r="J92" s="15">
        <v>804325</v>
      </c>
      <c r="K92" s="15">
        <v>915003</v>
      </c>
      <c r="L92" s="15">
        <v>878989</v>
      </c>
      <c r="M92" s="23">
        <v>852121</v>
      </c>
      <c r="N92" s="23">
        <v>843779</v>
      </c>
      <c r="O92" s="23">
        <v>983868</v>
      </c>
      <c r="P92" s="24">
        <f t="shared" si="0"/>
        <v>9786914</v>
      </c>
    </row>
    <row r="93" spans="1:16" ht="12.75">
      <c r="A93" s="10" t="s">
        <v>125</v>
      </c>
      <c r="B93" s="10" t="s">
        <v>194</v>
      </c>
      <c r="C93" s="28" t="s">
        <v>195</v>
      </c>
      <c r="D93" s="15">
        <v>50506</v>
      </c>
      <c r="E93" s="15">
        <v>46417</v>
      </c>
      <c r="F93" s="15">
        <v>54461</v>
      </c>
      <c r="G93" s="15">
        <v>47445</v>
      </c>
      <c r="H93" s="15">
        <v>55914</v>
      </c>
      <c r="I93" s="15">
        <v>57814</v>
      </c>
      <c r="J93" s="15">
        <v>48137</v>
      </c>
      <c r="K93" s="15">
        <v>38637</v>
      </c>
      <c r="L93" s="15">
        <v>51663</v>
      </c>
      <c r="M93" s="15">
        <v>50014</v>
      </c>
      <c r="N93" s="23">
        <v>51974</v>
      </c>
      <c r="O93" s="23">
        <v>48913</v>
      </c>
      <c r="P93" s="24">
        <f t="shared" si="0"/>
        <v>601895</v>
      </c>
    </row>
    <row r="94" spans="1:16" ht="12.75">
      <c r="A94" s="10" t="s">
        <v>125</v>
      </c>
      <c r="B94" s="10" t="s">
        <v>184</v>
      </c>
      <c r="C94" s="28" t="s">
        <v>185</v>
      </c>
      <c r="D94" s="15">
        <v>98887</v>
      </c>
      <c r="E94" s="15">
        <v>91407</v>
      </c>
      <c r="F94" s="15">
        <v>94078</v>
      </c>
      <c r="G94" s="23">
        <v>94281</v>
      </c>
      <c r="H94" s="15">
        <v>108428</v>
      </c>
      <c r="I94" s="15">
        <v>106762</v>
      </c>
      <c r="J94" s="15">
        <v>90559</v>
      </c>
      <c r="K94" s="15">
        <v>113827</v>
      </c>
      <c r="L94" s="15">
        <v>116665</v>
      </c>
      <c r="M94" s="23">
        <v>119106</v>
      </c>
      <c r="N94" s="23">
        <v>107991</v>
      </c>
      <c r="O94" s="23">
        <v>126867</v>
      </c>
      <c r="P94" s="24">
        <f t="shared" si="0"/>
        <v>1268858</v>
      </c>
    </row>
    <row r="95" spans="1:16" ht="12.75">
      <c r="A95" s="39"/>
      <c r="B95" s="39"/>
      <c r="C95" s="40"/>
      <c r="D95" s="42"/>
      <c r="E95" s="42"/>
      <c r="F95" s="42"/>
      <c r="G95" s="41"/>
      <c r="H95" s="42"/>
      <c r="I95" s="42"/>
      <c r="J95" s="42"/>
      <c r="K95" s="42"/>
      <c r="L95" s="42"/>
      <c r="M95" s="41"/>
      <c r="N95" s="41"/>
      <c r="O95" s="41"/>
      <c r="P95" s="43"/>
    </row>
    <row r="96" spans="1:16" ht="12.75">
      <c r="A96" s="10" t="s">
        <v>125</v>
      </c>
      <c r="B96" s="10" t="s">
        <v>142</v>
      </c>
      <c r="C96" s="28" t="s">
        <v>143</v>
      </c>
      <c r="D96" s="23">
        <v>174299</v>
      </c>
      <c r="E96" s="15">
        <v>175716</v>
      </c>
      <c r="F96" s="15">
        <v>170892</v>
      </c>
      <c r="G96" s="15">
        <v>164644</v>
      </c>
      <c r="H96" s="15">
        <v>169972</v>
      </c>
      <c r="I96" s="15">
        <v>167717</v>
      </c>
      <c r="J96" s="15">
        <v>151514</v>
      </c>
      <c r="K96" s="15">
        <v>160914</v>
      </c>
      <c r="L96" s="15">
        <v>160777</v>
      </c>
      <c r="M96" s="15">
        <v>192286</v>
      </c>
      <c r="N96" s="23">
        <v>176604</v>
      </c>
      <c r="O96" s="23">
        <v>211426</v>
      </c>
      <c r="P96" s="24">
        <f t="shared" si="0"/>
        <v>2076761</v>
      </c>
    </row>
    <row r="97" spans="1:16" ht="12.75">
      <c r="A97" s="10" t="s">
        <v>125</v>
      </c>
      <c r="B97" s="10" t="s">
        <v>186</v>
      </c>
      <c r="C97" s="28" t="s">
        <v>187</v>
      </c>
      <c r="D97" s="15">
        <v>64485</v>
      </c>
      <c r="E97" s="15">
        <v>70515</v>
      </c>
      <c r="F97" s="15">
        <v>83917</v>
      </c>
      <c r="G97" s="23">
        <v>80183</v>
      </c>
      <c r="H97" s="15">
        <v>72515</v>
      </c>
      <c r="I97" s="15">
        <v>77732</v>
      </c>
      <c r="J97" s="15">
        <v>72269</v>
      </c>
      <c r="K97" s="15">
        <v>75252</v>
      </c>
      <c r="L97" s="15">
        <v>78106</v>
      </c>
      <c r="M97" s="23">
        <v>76203</v>
      </c>
      <c r="N97" s="23">
        <v>80393</v>
      </c>
      <c r="O97" s="23">
        <v>84010</v>
      </c>
      <c r="P97" s="24">
        <f t="shared" si="0"/>
        <v>915580</v>
      </c>
    </row>
    <row r="98" spans="1:16" ht="12.75">
      <c r="A98" s="10" t="s">
        <v>125</v>
      </c>
      <c r="B98" s="10" t="s">
        <v>209</v>
      </c>
      <c r="C98" s="28" t="s">
        <v>210</v>
      </c>
      <c r="D98" s="15">
        <v>29688</v>
      </c>
      <c r="E98" s="15">
        <v>29348</v>
      </c>
      <c r="F98" s="15">
        <v>29285</v>
      </c>
      <c r="G98" s="23">
        <v>24158</v>
      </c>
      <c r="H98" s="15">
        <v>24377</v>
      </c>
      <c r="I98" s="15">
        <v>23577</v>
      </c>
      <c r="J98" s="15">
        <v>22464</v>
      </c>
      <c r="K98" s="15">
        <v>22828</v>
      </c>
      <c r="L98" s="15">
        <v>23669</v>
      </c>
      <c r="M98" s="23">
        <v>26196</v>
      </c>
      <c r="N98" s="23">
        <v>26573</v>
      </c>
      <c r="O98" s="23">
        <v>26819</v>
      </c>
      <c r="P98" s="24">
        <f t="shared" si="0"/>
        <v>308982</v>
      </c>
    </row>
    <row r="99" spans="1:16" ht="12.75">
      <c r="A99" s="39"/>
      <c r="B99" s="39"/>
      <c r="C99" s="40"/>
      <c r="D99" s="42"/>
      <c r="E99" s="42"/>
      <c r="F99" s="42"/>
      <c r="G99" s="41"/>
      <c r="H99" s="42"/>
      <c r="I99" s="42"/>
      <c r="J99" s="42"/>
      <c r="K99" s="42"/>
      <c r="L99" s="42"/>
      <c r="M99" s="41"/>
      <c r="N99" s="41"/>
      <c r="O99" s="41"/>
      <c r="P99" s="43"/>
    </row>
    <row r="100" spans="1:16" ht="12.75">
      <c r="A100" s="39"/>
      <c r="B100" s="39"/>
      <c r="C100" s="40"/>
      <c r="D100" s="42"/>
      <c r="E100" s="42"/>
      <c r="F100" s="42"/>
      <c r="G100" s="41"/>
      <c r="H100" s="42"/>
      <c r="I100" s="42"/>
      <c r="J100" s="42"/>
      <c r="K100" s="42"/>
      <c r="L100" s="42"/>
      <c r="M100" s="41"/>
      <c r="N100" s="41"/>
      <c r="O100" s="41"/>
      <c r="P100" s="43"/>
    </row>
    <row r="101" spans="1:16" ht="12.75">
      <c r="A101" s="10" t="s">
        <v>125</v>
      </c>
      <c r="B101" s="10" t="s">
        <v>164</v>
      </c>
      <c r="C101" s="28" t="s">
        <v>165</v>
      </c>
      <c r="D101" s="15">
        <v>494936</v>
      </c>
      <c r="E101" s="15">
        <v>415678</v>
      </c>
      <c r="F101" s="15">
        <v>426946</v>
      </c>
      <c r="G101" s="23">
        <v>506256</v>
      </c>
      <c r="H101" s="15">
        <v>558430</v>
      </c>
      <c r="I101" s="15">
        <v>479654</v>
      </c>
      <c r="J101" s="15">
        <v>463814</v>
      </c>
      <c r="K101" s="15">
        <v>568224</v>
      </c>
      <c r="L101" s="15">
        <v>548567</v>
      </c>
      <c r="M101" s="23">
        <v>540716</v>
      </c>
      <c r="N101" s="23">
        <v>544510</v>
      </c>
      <c r="O101" s="23">
        <v>519534</v>
      </c>
      <c r="P101" s="24">
        <f t="shared" si="0"/>
        <v>6067265</v>
      </c>
    </row>
    <row r="102" spans="1:16" ht="12.75">
      <c r="A102" s="10" t="s">
        <v>125</v>
      </c>
      <c r="B102" s="10" t="s">
        <v>128</v>
      </c>
      <c r="C102" s="28" t="s">
        <v>129</v>
      </c>
      <c r="D102" s="23">
        <v>950147</v>
      </c>
      <c r="E102" s="15">
        <v>881552</v>
      </c>
      <c r="F102" s="15">
        <v>813988</v>
      </c>
      <c r="G102" s="15">
        <v>824698</v>
      </c>
      <c r="H102" s="15">
        <v>910431</v>
      </c>
      <c r="I102" s="15">
        <v>886096</v>
      </c>
      <c r="J102" s="15">
        <v>789936</v>
      </c>
      <c r="K102" s="15">
        <v>852792</v>
      </c>
      <c r="L102" s="15">
        <v>905481</v>
      </c>
      <c r="M102" s="15">
        <v>996240</v>
      </c>
      <c r="N102" s="23">
        <v>909194</v>
      </c>
      <c r="O102" s="23">
        <v>1014976</v>
      </c>
      <c r="P102" s="24">
        <f t="shared" si="0"/>
        <v>10735531</v>
      </c>
    </row>
    <row r="103" spans="1:16" ht="12.75">
      <c r="A103" s="10" t="s">
        <v>125</v>
      </c>
      <c r="B103" s="10" t="s">
        <v>136</v>
      </c>
      <c r="C103" s="28" t="s">
        <v>137</v>
      </c>
      <c r="D103" s="23">
        <v>216687</v>
      </c>
      <c r="E103" s="15">
        <v>183316</v>
      </c>
      <c r="F103" s="15">
        <v>208456</v>
      </c>
      <c r="G103" s="15">
        <v>216508</v>
      </c>
      <c r="H103" s="15">
        <v>220675</v>
      </c>
      <c r="I103" s="15">
        <v>210540</v>
      </c>
      <c r="J103" s="15">
        <v>197241</v>
      </c>
      <c r="K103" s="15">
        <v>230636</v>
      </c>
      <c r="L103" s="15">
        <v>205293</v>
      </c>
      <c r="M103" s="15">
        <v>208318</v>
      </c>
      <c r="N103" s="23">
        <v>188182</v>
      </c>
      <c r="O103" s="23">
        <v>226646</v>
      </c>
      <c r="P103" s="24">
        <f t="shared" si="0"/>
        <v>2512498</v>
      </c>
    </row>
    <row r="104" spans="1:16" ht="12.75">
      <c r="A104" s="10" t="s">
        <v>125</v>
      </c>
      <c r="B104" s="10" t="s">
        <v>204</v>
      </c>
      <c r="C104" s="28" t="s">
        <v>205</v>
      </c>
      <c r="D104" s="15">
        <v>18469</v>
      </c>
      <c r="E104" s="15">
        <v>19617</v>
      </c>
      <c r="F104" s="15">
        <v>23527</v>
      </c>
      <c r="G104" s="23">
        <v>32513</v>
      </c>
      <c r="H104" s="15">
        <v>50140</v>
      </c>
      <c r="I104" s="15">
        <v>55313</v>
      </c>
      <c r="J104" s="15">
        <v>46906</v>
      </c>
      <c r="K104" s="15">
        <v>43058</v>
      </c>
      <c r="L104" s="15">
        <v>38386</v>
      </c>
      <c r="M104" s="23">
        <v>25518</v>
      </c>
      <c r="N104" s="23">
        <v>19400</v>
      </c>
      <c r="O104" s="23">
        <v>21158</v>
      </c>
      <c r="P104" s="24">
        <f t="shared" si="0"/>
        <v>394005</v>
      </c>
    </row>
    <row r="105" spans="1:16" ht="12.75">
      <c r="A105" s="39"/>
      <c r="B105" s="39"/>
      <c r="C105" s="40"/>
      <c r="D105" s="42"/>
      <c r="E105" s="42"/>
      <c r="F105" s="42"/>
      <c r="G105" s="41"/>
      <c r="H105" s="42"/>
      <c r="I105" s="42"/>
      <c r="J105" s="42"/>
      <c r="K105" s="42"/>
      <c r="L105" s="42"/>
      <c r="M105" s="41"/>
      <c r="N105" s="41"/>
      <c r="O105" s="41"/>
      <c r="P105" s="43"/>
    </row>
    <row r="106" spans="1:16" ht="12.75">
      <c r="A106" s="10" t="s">
        <v>125</v>
      </c>
      <c r="B106" s="10" t="s">
        <v>215</v>
      </c>
      <c r="C106" s="28" t="s">
        <v>216</v>
      </c>
      <c r="D106" s="23">
        <v>179917</v>
      </c>
      <c r="E106" s="15">
        <v>193690</v>
      </c>
      <c r="F106" s="15">
        <v>204656</v>
      </c>
      <c r="G106" s="15">
        <v>191133</v>
      </c>
      <c r="H106" s="15">
        <v>216525</v>
      </c>
      <c r="I106" s="15">
        <v>229416</v>
      </c>
      <c r="J106" s="15">
        <v>187107</v>
      </c>
      <c r="K106" s="15">
        <v>206801</v>
      </c>
      <c r="L106" s="15">
        <v>201043</v>
      </c>
      <c r="M106" s="15">
        <v>224291</v>
      </c>
      <c r="N106" s="23">
        <v>206591</v>
      </c>
      <c r="O106" s="23">
        <v>226916</v>
      </c>
      <c r="P106" s="24">
        <f t="shared" si="0"/>
        <v>2468086</v>
      </c>
    </row>
    <row r="107" spans="1:16" ht="12.75">
      <c r="A107" s="10" t="s">
        <v>125</v>
      </c>
      <c r="B107" s="10" t="s">
        <v>178</v>
      </c>
      <c r="C107" s="28" t="s">
        <v>179</v>
      </c>
      <c r="D107" s="15">
        <v>67129</v>
      </c>
      <c r="E107" s="15">
        <v>59413</v>
      </c>
      <c r="F107" s="15">
        <v>60650</v>
      </c>
      <c r="G107" s="23">
        <v>60712</v>
      </c>
      <c r="H107" s="15">
        <v>55664</v>
      </c>
      <c r="I107" s="15">
        <v>54775</v>
      </c>
      <c r="J107" s="15">
        <v>57266</v>
      </c>
      <c r="K107" s="15">
        <v>66076</v>
      </c>
      <c r="L107" s="15">
        <v>61832</v>
      </c>
      <c r="M107" s="23">
        <v>60728</v>
      </c>
      <c r="N107" s="23">
        <v>55916</v>
      </c>
      <c r="O107" s="23">
        <v>54360</v>
      </c>
      <c r="P107" s="24">
        <f t="shared" si="0"/>
        <v>714521</v>
      </c>
    </row>
    <row r="108" spans="1:16" ht="12.75">
      <c r="A108" s="10" t="s">
        <v>125</v>
      </c>
      <c r="B108" s="10" t="s">
        <v>146</v>
      </c>
      <c r="C108" s="28" t="s">
        <v>147</v>
      </c>
      <c r="D108" s="23">
        <v>113878</v>
      </c>
      <c r="E108" s="15">
        <v>97616</v>
      </c>
      <c r="F108" s="15">
        <v>101862</v>
      </c>
      <c r="G108" s="15">
        <v>107768</v>
      </c>
      <c r="H108" s="15">
        <v>115722</v>
      </c>
      <c r="I108" s="15">
        <v>105357</v>
      </c>
      <c r="J108" s="15">
        <v>102071</v>
      </c>
      <c r="K108" s="15">
        <v>119590</v>
      </c>
      <c r="L108" s="15">
        <v>108654</v>
      </c>
      <c r="M108" s="15">
        <v>113502</v>
      </c>
      <c r="N108" s="23">
        <v>107231</v>
      </c>
      <c r="O108" s="23">
        <v>109310</v>
      </c>
      <c r="P108" s="24">
        <f t="shared" si="0"/>
        <v>1302561</v>
      </c>
    </row>
    <row r="109" spans="1:16" ht="12.75">
      <c r="A109" s="10" t="s">
        <v>125</v>
      </c>
      <c r="B109" s="10" t="s">
        <v>158</v>
      </c>
      <c r="C109" s="28" t="s">
        <v>159</v>
      </c>
      <c r="D109" s="15">
        <v>2844076</v>
      </c>
      <c r="E109" s="15">
        <v>2650890</v>
      </c>
      <c r="F109" s="15">
        <v>2735910</v>
      </c>
      <c r="G109" s="23">
        <v>2770094</v>
      </c>
      <c r="H109" s="15">
        <v>3151637</v>
      </c>
      <c r="I109" s="15">
        <v>2889558</v>
      </c>
      <c r="J109" s="15">
        <v>2666299</v>
      </c>
      <c r="K109" s="15">
        <v>2923563</v>
      </c>
      <c r="L109" s="15">
        <v>2882222</v>
      </c>
      <c r="M109" s="23">
        <v>3036561</v>
      </c>
      <c r="N109" s="23">
        <v>3030420</v>
      </c>
      <c r="O109" s="23">
        <v>3412508</v>
      </c>
      <c r="P109" s="24">
        <f t="shared" si="0"/>
        <v>34993738</v>
      </c>
    </row>
    <row r="110" spans="1:16" ht="12.75">
      <c r="A110" s="10" t="s">
        <v>125</v>
      </c>
      <c r="B110" s="10" t="s">
        <v>166</v>
      </c>
      <c r="C110" s="28" t="s">
        <v>167</v>
      </c>
      <c r="D110" s="15">
        <v>99556</v>
      </c>
      <c r="E110" s="15">
        <v>93067</v>
      </c>
      <c r="F110" s="15">
        <v>89957</v>
      </c>
      <c r="G110" s="23">
        <v>91677</v>
      </c>
      <c r="H110" s="15">
        <v>126532</v>
      </c>
      <c r="I110" s="15">
        <v>129111</v>
      </c>
      <c r="J110" s="15">
        <v>99000</v>
      </c>
      <c r="K110" s="15">
        <v>118875</v>
      </c>
      <c r="L110" s="15">
        <v>113798</v>
      </c>
      <c r="M110" s="23">
        <v>114965</v>
      </c>
      <c r="N110" s="23">
        <v>112587</v>
      </c>
      <c r="O110" s="23">
        <v>138243</v>
      </c>
      <c r="P110" s="24">
        <f t="shared" si="0"/>
        <v>1327368</v>
      </c>
    </row>
    <row r="111" spans="1:16" ht="12.75">
      <c r="A111" s="10" t="s">
        <v>125</v>
      </c>
      <c r="B111" s="10" t="s">
        <v>172</v>
      </c>
      <c r="C111" s="28" t="s">
        <v>173</v>
      </c>
      <c r="D111" s="15">
        <v>72331</v>
      </c>
      <c r="E111" s="15">
        <v>85492</v>
      </c>
      <c r="F111" s="15">
        <v>97157</v>
      </c>
      <c r="G111" s="23">
        <v>90637</v>
      </c>
      <c r="H111" s="15">
        <v>110639</v>
      </c>
      <c r="I111" s="15">
        <v>112421</v>
      </c>
      <c r="J111" s="15">
        <v>93290</v>
      </c>
      <c r="K111" s="15">
        <v>95002</v>
      </c>
      <c r="L111" s="15">
        <v>91879</v>
      </c>
      <c r="M111" s="23">
        <v>104507</v>
      </c>
      <c r="N111" s="23">
        <v>104525</v>
      </c>
      <c r="O111" s="23">
        <v>96805</v>
      </c>
      <c r="P111" s="24">
        <f t="shared" si="0"/>
        <v>1154685</v>
      </c>
    </row>
    <row r="112" spans="1:16" ht="12.75">
      <c r="A112" s="10" t="s">
        <v>125</v>
      </c>
      <c r="B112" s="10" t="s">
        <v>154</v>
      </c>
      <c r="C112" s="28" t="s">
        <v>155</v>
      </c>
      <c r="D112" s="23">
        <v>78278</v>
      </c>
      <c r="E112" s="15">
        <v>67696</v>
      </c>
      <c r="F112" s="15">
        <v>68580</v>
      </c>
      <c r="G112" s="15">
        <v>65316</v>
      </c>
      <c r="H112" s="15">
        <v>75122</v>
      </c>
      <c r="I112" s="15">
        <v>64434</v>
      </c>
      <c r="J112" s="15">
        <v>41537</v>
      </c>
      <c r="K112" s="15">
        <v>48159</v>
      </c>
      <c r="L112" s="15">
        <v>57484</v>
      </c>
      <c r="M112" s="15">
        <v>76559</v>
      </c>
      <c r="N112" s="23">
        <v>75796</v>
      </c>
      <c r="O112" s="23">
        <v>81391</v>
      </c>
      <c r="P112" s="24">
        <f t="shared" si="0"/>
        <v>800352</v>
      </c>
    </row>
    <row r="113" spans="1:16" ht="12.75">
      <c r="A113" s="10" t="s">
        <v>125</v>
      </c>
      <c r="B113" s="10" t="s">
        <v>168</v>
      </c>
      <c r="C113" s="28" t="s">
        <v>169</v>
      </c>
      <c r="D113" s="15">
        <v>298707</v>
      </c>
      <c r="E113" s="15">
        <v>277829</v>
      </c>
      <c r="F113" s="15">
        <v>285112</v>
      </c>
      <c r="G113" s="23">
        <v>302527</v>
      </c>
      <c r="H113" s="15">
        <v>358963</v>
      </c>
      <c r="I113" s="15">
        <v>331017</v>
      </c>
      <c r="J113" s="15">
        <v>314972</v>
      </c>
      <c r="K113" s="15">
        <v>349659</v>
      </c>
      <c r="L113" s="15">
        <v>345674</v>
      </c>
      <c r="M113" s="23">
        <v>346444</v>
      </c>
      <c r="N113" s="23">
        <v>351148</v>
      </c>
      <c r="O113" s="23">
        <v>383204</v>
      </c>
      <c r="P113" s="24">
        <f t="shared" si="0"/>
        <v>3945256</v>
      </c>
    </row>
    <row r="114" spans="1:16" ht="12.75">
      <c r="A114" s="10" t="s">
        <v>125</v>
      </c>
      <c r="B114" s="10" t="s">
        <v>188</v>
      </c>
      <c r="C114" s="28" t="s">
        <v>189</v>
      </c>
      <c r="D114" s="15">
        <v>69736</v>
      </c>
      <c r="E114" s="15">
        <v>69520</v>
      </c>
      <c r="F114" s="15">
        <v>62829</v>
      </c>
      <c r="G114" s="23">
        <v>69860</v>
      </c>
      <c r="H114" s="15">
        <v>84345</v>
      </c>
      <c r="I114" s="15">
        <v>77708</v>
      </c>
      <c r="J114" s="15">
        <v>67658</v>
      </c>
      <c r="K114" s="15">
        <v>71015</v>
      </c>
      <c r="L114" s="15">
        <v>74342</v>
      </c>
      <c r="M114" s="23">
        <v>78189</v>
      </c>
      <c r="N114" s="23">
        <v>77299</v>
      </c>
      <c r="O114" s="23">
        <v>84648</v>
      </c>
      <c r="P114" s="24">
        <f t="shared" si="0"/>
        <v>887149</v>
      </c>
    </row>
    <row r="115" spans="1:16" ht="12.75">
      <c r="A115" s="39"/>
      <c r="B115" s="39"/>
      <c r="C115" s="40"/>
      <c r="D115" s="42"/>
      <c r="E115" s="42"/>
      <c r="F115" s="42"/>
      <c r="G115" s="41"/>
      <c r="H115" s="42"/>
      <c r="I115" s="42"/>
      <c r="J115" s="42"/>
      <c r="K115" s="42"/>
      <c r="L115" s="42"/>
      <c r="M115" s="41"/>
      <c r="N115" s="41"/>
      <c r="O115" s="41"/>
      <c r="P115" s="43"/>
    </row>
    <row r="116" spans="1:16" ht="12.75">
      <c r="A116" s="10" t="s">
        <v>125</v>
      </c>
      <c r="B116" s="10" t="s">
        <v>207</v>
      </c>
      <c r="C116" s="28" t="s">
        <v>208</v>
      </c>
      <c r="D116" s="15">
        <v>27546</v>
      </c>
      <c r="E116" s="15">
        <v>27546</v>
      </c>
      <c r="F116" s="15">
        <v>26858</v>
      </c>
      <c r="G116" s="23">
        <v>26153</v>
      </c>
      <c r="H116" s="15">
        <v>28354</v>
      </c>
      <c r="I116" s="15">
        <v>24279</v>
      </c>
      <c r="J116" s="15">
        <v>21361</v>
      </c>
      <c r="K116" s="15">
        <v>23016</v>
      </c>
      <c r="L116" s="15">
        <v>26290</v>
      </c>
      <c r="M116" s="23">
        <v>28951</v>
      </c>
      <c r="N116" s="23">
        <v>34588</v>
      </c>
      <c r="O116" s="23">
        <v>37574</v>
      </c>
      <c r="P116" s="24">
        <f t="shared" si="0"/>
        <v>332516</v>
      </c>
    </row>
    <row r="117" spans="1:16" ht="12.75">
      <c r="A117" s="10" t="s">
        <v>125</v>
      </c>
      <c r="B117" s="10" t="s">
        <v>198</v>
      </c>
      <c r="C117" s="28" t="s">
        <v>199</v>
      </c>
      <c r="D117" s="15">
        <v>42236</v>
      </c>
      <c r="E117" s="15">
        <v>42738</v>
      </c>
      <c r="F117" s="15">
        <v>44602</v>
      </c>
      <c r="G117" s="23">
        <v>43361</v>
      </c>
      <c r="H117" s="15">
        <v>57412</v>
      </c>
      <c r="I117" s="15">
        <v>56234</v>
      </c>
      <c r="J117" s="15">
        <v>25283</v>
      </c>
      <c r="K117" s="15">
        <v>49647</v>
      </c>
      <c r="L117" s="15">
        <v>52133</v>
      </c>
      <c r="M117" s="23">
        <v>52649</v>
      </c>
      <c r="N117" s="23">
        <v>48826</v>
      </c>
      <c r="O117" s="23">
        <v>65562</v>
      </c>
      <c r="P117" s="24">
        <f t="shared" si="0"/>
        <v>580683</v>
      </c>
    </row>
    <row r="118" spans="1:16" ht="12.75">
      <c r="A118" s="39"/>
      <c r="B118" s="39"/>
      <c r="C118" s="40"/>
      <c r="D118" s="42"/>
      <c r="E118" s="42"/>
      <c r="F118" s="42"/>
      <c r="G118" s="41"/>
      <c r="H118" s="42"/>
      <c r="I118" s="42"/>
      <c r="J118" s="42"/>
      <c r="K118" s="42"/>
      <c r="L118" s="42"/>
      <c r="M118" s="41"/>
      <c r="N118" s="41"/>
      <c r="O118" s="41"/>
      <c r="P118" s="43"/>
    </row>
    <row r="119" spans="1:16" ht="12.75">
      <c r="A119" s="10" t="s">
        <v>125</v>
      </c>
      <c r="B119" s="10" t="s">
        <v>140</v>
      </c>
      <c r="C119" s="28" t="s">
        <v>141</v>
      </c>
      <c r="D119" s="23">
        <v>116980</v>
      </c>
      <c r="E119" s="15">
        <v>123173</v>
      </c>
      <c r="F119" s="15">
        <v>190502</v>
      </c>
      <c r="G119" s="15">
        <v>227402</v>
      </c>
      <c r="H119" s="15">
        <v>259644</v>
      </c>
      <c r="I119" s="15">
        <v>267074</v>
      </c>
      <c r="J119" s="15">
        <v>223280</v>
      </c>
      <c r="K119" s="15">
        <v>223274</v>
      </c>
      <c r="L119" s="15">
        <v>216071</v>
      </c>
      <c r="M119" s="15">
        <v>121945</v>
      </c>
      <c r="N119" s="23">
        <v>114952</v>
      </c>
      <c r="O119" s="23">
        <v>111214</v>
      </c>
      <c r="P119" s="24">
        <f t="shared" si="0"/>
        <v>2195511</v>
      </c>
    </row>
    <row r="120" spans="1:16" ht="12.75">
      <c r="A120" s="39"/>
      <c r="B120" s="39"/>
      <c r="C120" s="40"/>
      <c r="D120" s="41"/>
      <c r="E120" s="42"/>
      <c r="F120" s="42"/>
      <c r="G120" s="42"/>
      <c r="H120" s="42"/>
      <c r="I120" s="42"/>
      <c r="J120" s="42"/>
      <c r="K120" s="42"/>
      <c r="L120" s="42"/>
      <c r="M120" s="42"/>
      <c r="N120" s="41"/>
      <c r="O120" s="41"/>
      <c r="P120" s="43"/>
    </row>
    <row r="121" spans="1:16" ht="12.75">
      <c r="A121" s="10" t="s">
        <v>125</v>
      </c>
      <c r="B121" s="10" t="s">
        <v>134</v>
      </c>
      <c r="C121" s="28" t="s">
        <v>135</v>
      </c>
      <c r="D121" s="23">
        <v>269867</v>
      </c>
      <c r="E121" s="15">
        <v>227331</v>
      </c>
      <c r="F121" s="15">
        <v>241093</v>
      </c>
      <c r="G121" s="15">
        <v>259363</v>
      </c>
      <c r="H121" s="15">
        <v>282061</v>
      </c>
      <c r="I121" s="15">
        <v>256858</v>
      </c>
      <c r="J121" s="15">
        <v>246203</v>
      </c>
      <c r="K121" s="15">
        <v>276321</v>
      </c>
      <c r="L121" s="15">
        <v>260363</v>
      </c>
      <c r="M121" s="15">
        <v>257429</v>
      </c>
      <c r="N121" s="23">
        <v>243759</v>
      </c>
      <c r="O121" s="23">
        <v>298220</v>
      </c>
      <c r="P121" s="24">
        <f t="shared" si="0"/>
        <v>3118868</v>
      </c>
    </row>
    <row r="122" spans="1:16" ht="12.75">
      <c r="A122" s="10" t="s">
        <v>125</v>
      </c>
      <c r="B122" s="10" t="s">
        <v>150</v>
      </c>
      <c r="C122" s="28" t="s">
        <v>151</v>
      </c>
      <c r="D122" s="23">
        <v>102920</v>
      </c>
      <c r="E122" s="15">
        <v>89917</v>
      </c>
      <c r="F122" s="15">
        <v>93852</v>
      </c>
      <c r="G122" s="15">
        <v>86755</v>
      </c>
      <c r="H122" s="15">
        <v>104690</v>
      </c>
      <c r="I122" s="15">
        <v>101890</v>
      </c>
      <c r="J122" s="15">
        <v>91377</v>
      </c>
      <c r="K122" s="15">
        <v>94816</v>
      </c>
      <c r="L122" s="15">
        <v>90874</v>
      </c>
      <c r="M122" s="15">
        <v>94627</v>
      </c>
      <c r="N122" s="23">
        <v>100229</v>
      </c>
      <c r="O122" s="23">
        <v>114566</v>
      </c>
      <c r="P122" s="24">
        <f t="shared" si="0"/>
        <v>1166513</v>
      </c>
    </row>
    <row r="123" spans="1:16" ht="12.75">
      <c r="A123" s="10" t="s">
        <v>125</v>
      </c>
      <c r="B123" s="10" t="s">
        <v>217</v>
      </c>
      <c r="C123" s="28" t="s">
        <v>206</v>
      </c>
      <c r="D123" s="15">
        <v>24032</v>
      </c>
      <c r="E123" s="15">
        <v>24764</v>
      </c>
      <c r="F123" s="15">
        <v>26635</v>
      </c>
      <c r="G123" s="23">
        <v>16926</v>
      </c>
      <c r="H123" s="15">
        <v>17610</v>
      </c>
      <c r="I123" s="15">
        <v>17815</v>
      </c>
      <c r="J123" s="15">
        <v>18939</v>
      </c>
      <c r="K123" s="15">
        <v>21660</v>
      </c>
      <c r="L123" s="15">
        <v>18219</v>
      </c>
      <c r="M123" s="23">
        <v>20439</v>
      </c>
      <c r="N123" s="23">
        <v>21143</v>
      </c>
      <c r="O123" s="23">
        <v>24946</v>
      </c>
      <c r="P123" s="24">
        <f t="shared" si="0"/>
        <v>253128</v>
      </c>
    </row>
    <row r="124" spans="1:16" ht="12.75">
      <c r="A124" s="10" t="s">
        <v>125</v>
      </c>
      <c r="B124" s="10" t="s">
        <v>202</v>
      </c>
      <c r="C124" s="28" t="s">
        <v>203</v>
      </c>
      <c r="D124" s="15">
        <v>42531</v>
      </c>
      <c r="E124" s="15">
        <v>43881</v>
      </c>
      <c r="F124" s="15">
        <v>45000</v>
      </c>
      <c r="G124" s="23">
        <v>35806</v>
      </c>
      <c r="H124" s="15">
        <v>33089</v>
      </c>
      <c r="I124" s="15">
        <v>33311</v>
      </c>
      <c r="J124" s="15">
        <v>32814</v>
      </c>
      <c r="K124" s="15">
        <v>34815</v>
      </c>
      <c r="L124" s="15">
        <v>36764</v>
      </c>
      <c r="M124" s="23">
        <v>40190</v>
      </c>
      <c r="N124" s="23">
        <v>41343</v>
      </c>
      <c r="O124" s="23">
        <v>41926</v>
      </c>
      <c r="P124" s="24">
        <f t="shared" si="0"/>
        <v>461470</v>
      </c>
    </row>
    <row r="125" spans="1:16" ht="12.75">
      <c r="A125" s="10" t="s">
        <v>125</v>
      </c>
      <c r="B125" s="10" t="s">
        <v>192</v>
      </c>
      <c r="C125" s="28" t="s">
        <v>193</v>
      </c>
      <c r="D125" s="15">
        <v>67458</v>
      </c>
      <c r="E125" s="15">
        <v>65684</v>
      </c>
      <c r="F125" s="15">
        <v>59581</v>
      </c>
      <c r="G125" s="23">
        <v>58940</v>
      </c>
      <c r="H125" s="15">
        <v>70013</v>
      </c>
      <c r="I125" s="15">
        <v>62358</v>
      </c>
      <c r="J125" s="15">
        <v>56925</v>
      </c>
      <c r="K125" s="15">
        <v>57425</v>
      </c>
      <c r="L125" s="15">
        <v>53150</v>
      </c>
      <c r="M125" s="23">
        <v>60476</v>
      </c>
      <c r="N125" s="23">
        <v>56300</v>
      </c>
      <c r="O125" s="23">
        <v>63283</v>
      </c>
      <c r="P125" s="24">
        <f t="shared" si="0"/>
        <v>731593</v>
      </c>
    </row>
    <row r="126" spans="1:16" ht="12.75">
      <c r="A126" s="10" t="s">
        <v>125</v>
      </c>
      <c r="B126" s="10" t="s">
        <v>152</v>
      </c>
      <c r="C126" s="28" t="s">
        <v>153</v>
      </c>
      <c r="D126" s="23">
        <v>71049</v>
      </c>
      <c r="E126" s="15">
        <v>78595</v>
      </c>
      <c r="F126" s="15">
        <v>93332</v>
      </c>
      <c r="G126" s="15">
        <v>73227</v>
      </c>
      <c r="H126" s="15">
        <v>80608</v>
      </c>
      <c r="I126" s="15">
        <v>75514</v>
      </c>
      <c r="J126" s="15">
        <v>62852</v>
      </c>
      <c r="K126" s="15">
        <v>75870</v>
      </c>
      <c r="L126" s="15">
        <v>79953</v>
      </c>
      <c r="M126" s="15">
        <v>99724</v>
      </c>
      <c r="N126" s="23">
        <v>98474</v>
      </c>
      <c r="O126" s="23">
        <v>94129</v>
      </c>
      <c r="P126" s="24">
        <f t="shared" si="0"/>
        <v>983327</v>
      </c>
    </row>
    <row r="127" spans="1:16" ht="12.75">
      <c r="A127" s="39"/>
      <c r="B127" s="39"/>
      <c r="C127" s="40"/>
      <c r="D127" s="41"/>
      <c r="E127" s="42"/>
      <c r="F127" s="42"/>
      <c r="G127" s="42"/>
      <c r="H127" s="42"/>
      <c r="I127" s="42"/>
      <c r="J127" s="42"/>
      <c r="K127" s="42"/>
      <c r="L127" s="42"/>
      <c r="M127" s="42"/>
      <c r="N127" s="41"/>
      <c r="O127" s="41"/>
      <c r="P127" s="43"/>
    </row>
    <row r="128" spans="1:16" ht="12.75">
      <c r="A128" s="10" t="s">
        <v>125</v>
      </c>
      <c r="B128" s="10" t="s">
        <v>170</v>
      </c>
      <c r="C128" s="28" t="s">
        <v>171</v>
      </c>
      <c r="D128" s="15">
        <v>86462</v>
      </c>
      <c r="E128" s="15">
        <v>78534</v>
      </c>
      <c r="F128" s="15">
        <v>84298</v>
      </c>
      <c r="G128" s="23">
        <v>87088</v>
      </c>
      <c r="H128" s="15">
        <v>103000</v>
      </c>
      <c r="I128" s="15">
        <v>93468</v>
      </c>
      <c r="J128" s="15">
        <v>81825</v>
      </c>
      <c r="K128" s="15">
        <v>99167</v>
      </c>
      <c r="L128" s="15">
        <v>95512</v>
      </c>
      <c r="M128" s="23">
        <v>65989</v>
      </c>
      <c r="N128" s="23">
        <v>81431</v>
      </c>
      <c r="O128" s="23">
        <v>99349</v>
      </c>
      <c r="P128" s="24">
        <f t="shared" si="0"/>
        <v>1056123</v>
      </c>
    </row>
    <row r="129" spans="1:16" ht="12.75">
      <c r="A129" s="30" t="s">
        <v>220</v>
      </c>
      <c r="B129" s="30"/>
      <c r="C129" s="31"/>
      <c r="D129" s="32">
        <f aca="true" t="shared" si="4" ref="D129:O129">SUM(D72:D128)</f>
        <v>14408523</v>
      </c>
      <c r="E129" s="32">
        <f t="shared" si="4"/>
        <v>13600480</v>
      </c>
      <c r="F129" s="32">
        <f t="shared" si="4"/>
        <v>14516107</v>
      </c>
      <c r="G129" s="32">
        <f t="shared" si="4"/>
        <v>14330985</v>
      </c>
      <c r="H129" s="32">
        <f t="shared" si="4"/>
        <v>15946953</v>
      </c>
      <c r="I129" s="32">
        <f t="shared" si="4"/>
        <v>15280608</v>
      </c>
      <c r="J129" s="32">
        <f t="shared" si="4"/>
        <v>14073486</v>
      </c>
      <c r="K129" s="32">
        <f t="shared" si="4"/>
        <v>15314365</v>
      </c>
      <c r="L129" s="32">
        <f t="shared" si="4"/>
        <v>15302224</v>
      </c>
      <c r="M129" s="32">
        <f t="shared" si="4"/>
        <v>15738607</v>
      </c>
      <c r="N129" s="32">
        <f>SUM(N72:N128)</f>
        <v>15571152</v>
      </c>
      <c r="O129" s="32">
        <f t="shared" si="4"/>
        <v>17086384</v>
      </c>
      <c r="P129" s="24">
        <f t="shared" si="0"/>
        <v>181169874</v>
      </c>
    </row>
    <row r="130" spans="1:16" ht="12.75">
      <c r="A130" s="36" t="s">
        <v>368</v>
      </c>
      <c r="B130" s="36" t="s">
        <v>371</v>
      </c>
      <c r="C130" s="37" t="s">
        <v>372</v>
      </c>
      <c r="D130" s="60">
        <v>105697</v>
      </c>
      <c r="E130" s="60">
        <v>114206</v>
      </c>
      <c r="F130" s="60">
        <v>118473</v>
      </c>
      <c r="G130" s="60">
        <v>121888</v>
      </c>
      <c r="H130" s="60">
        <v>129993</v>
      </c>
      <c r="I130" s="60">
        <v>125174</v>
      </c>
      <c r="J130" s="60">
        <v>112752</v>
      </c>
      <c r="K130" s="60">
        <v>124297</v>
      </c>
      <c r="L130" s="60">
        <v>121102</v>
      </c>
      <c r="M130" s="60">
        <v>106679</v>
      </c>
      <c r="N130" s="60">
        <v>123329</v>
      </c>
      <c r="O130" s="60">
        <v>119581</v>
      </c>
      <c r="P130" s="24">
        <f>SUM(D130:O130)</f>
        <v>1423171</v>
      </c>
    </row>
    <row r="131" spans="1:16" ht="12.75">
      <c r="A131" s="39"/>
      <c r="B131" s="39"/>
      <c r="C131" s="40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3"/>
    </row>
    <row r="132" spans="1:17" s="45" customFormat="1" ht="12.75">
      <c r="A132" s="36" t="s">
        <v>368</v>
      </c>
      <c r="B132" s="36" t="s">
        <v>369</v>
      </c>
      <c r="C132" s="37" t="s">
        <v>370</v>
      </c>
      <c r="D132" s="60">
        <v>882773</v>
      </c>
      <c r="E132" s="60">
        <v>859148</v>
      </c>
      <c r="F132" s="60">
        <v>1075545</v>
      </c>
      <c r="G132" s="60">
        <v>1386660</v>
      </c>
      <c r="H132" s="60">
        <v>1365817</v>
      </c>
      <c r="I132" s="60">
        <v>1481607</v>
      </c>
      <c r="J132" s="60">
        <v>1526866</v>
      </c>
      <c r="K132" s="60">
        <v>1646226</v>
      </c>
      <c r="L132" s="60">
        <v>1289409</v>
      </c>
      <c r="M132" s="60">
        <v>1439527</v>
      </c>
      <c r="N132" s="60">
        <v>991380</v>
      </c>
      <c r="O132" s="60">
        <v>979819</v>
      </c>
      <c r="P132" s="24">
        <f t="shared" si="0"/>
        <v>14924777</v>
      </c>
      <c r="Q132" s="44"/>
    </row>
    <row r="133" spans="1:17" s="45" customFormat="1" ht="12.75">
      <c r="A133" s="36" t="s">
        <v>337</v>
      </c>
      <c r="B133" s="36" t="s">
        <v>429</v>
      </c>
      <c r="C133" s="37" t="s">
        <v>430</v>
      </c>
      <c r="D133" s="60">
        <v>747808</v>
      </c>
      <c r="E133" s="60">
        <v>742091</v>
      </c>
      <c r="F133" s="60">
        <v>897843</v>
      </c>
      <c r="G133" s="60">
        <v>793873</v>
      </c>
      <c r="H133" s="60">
        <v>835013</v>
      </c>
      <c r="I133" s="60">
        <v>779547</v>
      </c>
      <c r="J133" s="60">
        <v>838653</v>
      </c>
      <c r="K133" s="60">
        <v>983680</v>
      </c>
      <c r="L133" s="60">
        <v>839575</v>
      </c>
      <c r="M133" s="60">
        <v>854585</v>
      </c>
      <c r="N133" s="60">
        <v>824988</v>
      </c>
      <c r="O133" s="60">
        <v>747352</v>
      </c>
      <c r="P133" s="24">
        <f t="shared" si="0"/>
        <v>9885008</v>
      </c>
      <c r="Q133" s="44"/>
    </row>
    <row r="134" spans="1:16" ht="12.75">
      <c r="A134" s="36" t="s">
        <v>337</v>
      </c>
      <c r="B134" s="36" t="s">
        <v>340</v>
      </c>
      <c r="C134" s="37" t="s">
        <v>341</v>
      </c>
      <c r="D134" s="60">
        <v>1078187</v>
      </c>
      <c r="E134" s="60">
        <v>997537</v>
      </c>
      <c r="F134" s="60">
        <v>1257283</v>
      </c>
      <c r="G134" s="60">
        <v>1119388</v>
      </c>
      <c r="H134" s="60">
        <v>1254338</v>
      </c>
      <c r="I134" s="60">
        <v>1145458</v>
      </c>
      <c r="J134" s="60">
        <v>1184894</v>
      </c>
      <c r="K134" s="60">
        <v>1400233</v>
      </c>
      <c r="L134" s="60">
        <v>1282811</v>
      </c>
      <c r="M134" s="60">
        <v>1294761</v>
      </c>
      <c r="N134" s="60">
        <v>1319717</v>
      </c>
      <c r="O134" s="60">
        <v>1191968</v>
      </c>
      <c r="P134" s="24">
        <f t="shared" si="0"/>
        <v>14526575</v>
      </c>
    </row>
    <row r="135" spans="1:16" ht="12.75">
      <c r="A135" s="36" t="s">
        <v>337</v>
      </c>
      <c r="B135" s="36" t="s">
        <v>338</v>
      </c>
      <c r="C135" s="37" t="s">
        <v>339</v>
      </c>
      <c r="D135" s="60">
        <v>1484333</v>
      </c>
      <c r="E135" s="60">
        <v>1452944</v>
      </c>
      <c r="F135" s="60">
        <v>1717335</v>
      </c>
      <c r="G135" s="60">
        <v>1564105</v>
      </c>
      <c r="H135" s="60">
        <v>1508879</v>
      </c>
      <c r="I135" s="60">
        <v>1490110</v>
      </c>
      <c r="J135" s="60">
        <v>1640427</v>
      </c>
      <c r="K135" s="60">
        <v>1870495</v>
      </c>
      <c r="L135" s="60">
        <v>1665673</v>
      </c>
      <c r="M135" s="60">
        <v>1653428</v>
      </c>
      <c r="N135" s="60">
        <v>1665843</v>
      </c>
      <c r="O135" s="60">
        <v>1640459</v>
      </c>
      <c r="P135" s="24">
        <f t="shared" si="0"/>
        <v>19354031</v>
      </c>
    </row>
    <row r="136" spans="1:16" ht="12.75">
      <c r="A136" s="36" t="s">
        <v>337</v>
      </c>
      <c r="B136" s="36" t="s">
        <v>366</v>
      </c>
      <c r="C136" s="37" t="s">
        <v>367</v>
      </c>
      <c r="D136" s="60">
        <v>2996473</v>
      </c>
      <c r="E136" s="60">
        <v>2787090</v>
      </c>
      <c r="F136" s="60">
        <v>3354812</v>
      </c>
      <c r="G136" s="60">
        <v>2737698</v>
      </c>
      <c r="H136" s="60">
        <v>2801522</v>
      </c>
      <c r="I136" s="60">
        <v>2805965</v>
      </c>
      <c r="J136" s="60">
        <v>3102516</v>
      </c>
      <c r="K136" s="60">
        <v>3480478</v>
      </c>
      <c r="L136" s="60">
        <v>2997433</v>
      </c>
      <c r="M136" s="60">
        <v>2932252</v>
      </c>
      <c r="N136" s="60">
        <v>2755136</v>
      </c>
      <c r="O136" s="60">
        <v>2843590</v>
      </c>
      <c r="P136" s="24">
        <f t="shared" si="0"/>
        <v>35594965</v>
      </c>
    </row>
    <row r="137" spans="1:17" s="35" customFormat="1" ht="12.75">
      <c r="A137" s="36" t="s">
        <v>311</v>
      </c>
      <c r="B137" s="36" t="s">
        <v>312</v>
      </c>
      <c r="C137" s="37" t="s">
        <v>313</v>
      </c>
      <c r="D137" s="38">
        <v>4234803</v>
      </c>
      <c r="E137" s="38">
        <v>3864293</v>
      </c>
      <c r="F137" s="38">
        <v>4233863</v>
      </c>
      <c r="G137" s="38">
        <v>3974216</v>
      </c>
      <c r="H137" s="38">
        <v>3962712</v>
      </c>
      <c r="I137" s="38">
        <v>4181321</v>
      </c>
      <c r="J137" s="38">
        <v>3808216</v>
      </c>
      <c r="K137" s="38">
        <v>4023937</v>
      </c>
      <c r="L137" s="38">
        <v>3817733</v>
      </c>
      <c r="M137" s="38">
        <v>3968169</v>
      </c>
      <c r="N137" s="38">
        <v>4010719</v>
      </c>
      <c r="O137" s="38">
        <v>4850427</v>
      </c>
      <c r="P137" s="24">
        <f t="shared" si="0"/>
        <v>48930409</v>
      </c>
      <c r="Q137" s="34"/>
    </row>
    <row r="138" spans="1:17" s="35" customFormat="1" ht="12.75">
      <c r="A138" s="36" t="s">
        <v>226</v>
      </c>
      <c r="B138" s="36" t="s">
        <v>226</v>
      </c>
      <c r="C138" s="37" t="s">
        <v>227</v>
      </c>
      <c r="D138" s="38">
        <v>422434</v>
      </c>
      <c r="E138" s="38">
        <v>420229</v>
      </c>
      <c r="F138" s="38">
        <v>447012</v>
      </c>
      <c r="G138" s="38">
        <v>451243</v>
      </c>
      <c r="H138" s="38">
        <v>435387</v>
      </c>
      <c r="I138" s="38">
        <v>438873</v>
      </c>
      <c r="J138" s="38">
        <v>492885</v>
      </c>
      <c r="K138" s="38">
        <v>528919</v>
      </c>
      <c r="L138" s="38">
        <v>441955</v>
      </c>
      <c r="M138" s="38">
        <v>463371</v>
      </c>
      <c r="N138" s="38">
        <v>458672</v>
      </c>
      <c r="O138" s="38">
        <v>480461</v>
      </c>
      <c r="P138" s="24">
        <f t="shared" si="0"/>
        <v>5481441</v>
      </c>
      <c r="Q138" s="34"/>
    </row>
    <row r="139" spans="1:17" ht="12.75">
      <c r="A139" s="39"/>
      <c r="B139" s="39"/>
      <c r="C139" s="40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3"/>
      <c r="Q139" s="13"/>
    </row>
    <row r="140" spans="1:17" ht="12.75">
      <c r="A140" s="10" t="s">
        <v>246</v>
      </c>
      <c r="B140" s="11" t="s">
        <v>247</v>
      </c>
      <c r="C140" s="19" t="s">
        <v>248</v>
      </c>
      <c r="D140" s="14">
        <v>112033</v>
      </c>
      <c r="E140" s="14">
        <v>109839</v>
      </c>
      <c r="F140" s="14">
        <v>134626</v>
      </c>
      <c r="G140" s="14">
        <v>124971</v>
      </c>
      <c r="H140" s="14">
        <v>124022</v>
      </c>
      <c r="I140" s="14">
        <v>120856</v>
      </c>
      <c r="J140" s="14">
        <v>123981</v>
      </c>
      <c r="K140" s="14">
        <v>146639</v>
      </c>
      <c r="L140" s="14">
        <v>131409</v>
      </c>
      <c r="M140" s="14">
        <v>132366</v>
      </c>
      <c r="N140" s="14">
        <v>108049</v>
      </c>
      <c r="O140" s="14">
        <v>98656</v>
      </c>
      <c r="P140" s="16">
        <f aca="true" t="shared" si="5" ref="P140:P159">SUM(D140:O140)</f>
        <v>1467447</v>
      </c>
      <c r="Q140" s="13"/>
    </row>
    <row r="141" spans="1:17" ht="12.75">
      <c r="A141" s="10" t="s">
        <v>246</v>
      </c>
      <c r="B141" s="11" t="s">
        <v>249</v>
      </c>
      <c r="C141" s="19" t="s">
        <v>250</v>
      </c>
      <c r="D141" s="14">
        <v>615479</v>
      </c>
      <c r="E141" s="14">
        <v>533946</v>
      </c>
      <c r="F141" s="14">
        <v>649997</v>
      </c>
      <c r="G141" s="14">
        <v>678019</v>
      </c>
      <c r="H141" s="14">
        <v>658079</v>
      </c>
      <c r="I141" s="14">
        <v>672477</v>
      </c>
      <c r="J141" s="14">
        <v>633182</v>
      </c>
      <c r="K141" s="14">
        <v>918238</v>
      </c>
      <c r="L141" s="14">
        <v>755364</v>
      </c>
      <c r="M141" s="14">
        <v>688924</v>
      </c>
      <c r="N141" s="14">
        <v>557514</v>
      </c>
      <c r="O141" s="14">
        <v>610486</v>
      </c>
      <c r="P141" s="16">
        <f t="shared" si="5"/>
        <v>7971705</v>
      </c>
      <c r="Q141" s="13"/>
    </row>
    <row r="142" spans="1:17" ht="12.75">
      <c r="A142" s="39"/>
      <c r="B142" s="76"/>
      <c r="C142" s="74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1"/>
      <c r="Q142" s="13"/>
    </row>
    <row r="143" spans="1:17" ht="12.75">
      <c r="A143" s="10" t="s">
        <v>246</v>
      </c>
      <c r="B143" s="11" t="s">
        <v>251</v>
      </c>
      <c r="C143" s="19" t="s">
        <v>252</v>
      </c>
      <c r="D143" s="14">
        <v>60046</v>
      </c>
      <c r="E143" s="14">
        <v>55136</v>
      </c>
      <c r="F143" s="14">
        <v>64000</v>
      </c>
      <c r="G143" s="14">
        <v>71004</v>
      </c>
      <c r="H143" s="14">
        <v>70793</v>
      </c>
      <c r="I143" s="14">
        <v>64936</v>
      </c>
      <c r="J143" s="14">
        <v>56398</v>
      </c>
      <c r="K143" s="14">
        <v>78431</v>
      </c>
      <c r="L143" s="14">
        <v>72283</v>
      </c>
      <c r="M143" s="14">
        <v>73582</v>
      </c>
      <c r="N143" s="14">
        <v>60991</v>
      </c>
      <c r="O143" s="14">
        <v>63964</v>
      </c>
      <c r="P143" s="16">
        <f t="shared" si="5"/>
        <v>791564</v>
      </c>
      <c r="Q143" s="13"/>
    </row>
    <row r="144" spans="1:17" ht="12.75">
      <c r="A144" s="10" t="s">
        <v>246</v>
      </c>
      <c r="B144" s="11" t="s">
        <v>296</v>
      </c>
      <c r="C144" s="19" t="s">
        <v>297</v>
      </c>
      <c r="D144" s="14">
        <v>9109</v>
      </c>
      <c r="E144" s="14">
        <v>9584</v>
      </c>
      <c r="F144" s="14">
        <v>10801</v>
      </c>
      <c r="G144" s="14">
        <v>10373</v>
      </c>
      <c r="H144" s="14">
        <v>10641</v>
      </c>
      <c r="I144" s="14">
        <v>11224</v>
      </c>
      <c r="J144" s="14">
        <v>9041</v>
      </c>
      <c r="K144" s="14">
        <v>10379</v>
      </c>
      <c r="L144" s="14">
        <v>11049</v>
      </c>
      <c r="M144" s="14">
        <v>10544</v>
      </c>
      <c r="N144" s="14">
        <v>10027</v>
      </c>
      <c r="O144" s="14">
        <v>10584</v>
      </c>
      <c r="P144" s="16">
        <f t="shared" si="5"/>
        <v>123356</v>
      </c>
      <c r="Q144" s="13"/>
    </row>
    <row r="145" spans="1:17" ht="12.75">
      <c r="A145" s="10" t="s">
        <v>246</v>
      </c>
      <c r="B145" s="11" t="s">
        <v>253</v>
      </c>
      <c r="C145" s="19" t="s">
        <v>254</v>
      </c>
      <c r="D145" s="14">
        <v>285369</v>
      </c>
      <c r="E145" s="14">
        <v>293090</v>
      </c>
      <c r="F145" s="14">
        <v>374645</v>
      </c>
      <c r="G145" s="14">
        <v>399220</v>
      </c>
      <c r="H145" s="14">
        <v>377567</v>
      </c>
      <c r="I145" s="14">
        <v>331188</v>
      </c>
      <c r="J145" s="14">
        <v>268880</v>
      </c>
      <c r="K145" s="14">
        <v>338674</v>
      </c>
      <c r="L145" s="14">
        <v>335180</v>
      </c>
      <c r="M145" s="14">
        <v>379943</v>
      </c>
      <c r="N145" s="14">
        <v>334239</v>
      </c>
      <c r="O145" s="14">
        <v>316415</v>
      </c>
      <c r="P145" s="16">
        <f t="shared" si="5"/>
        <v>4034410</v>
      </c>
      <c r="Q145" s="13"/>
    </row>
    <row r="146" spans="1:17" ht="12.75">
      <c r="A146" s="10" t="s">
        <v>246</v>
      </c>
      <c r="B146" s="11" t="s">
        <v>255</v>
      </c>
      <c r="C146" s="19" t="s">
        <v>256</v>
      </c>
      <c r="D146" s="14">
        <v>39187</v>
      </c>
      <c r="E146" s="14">
        <v>34489</v>
      </c>
      <c r="F146" s="14">
        <v>41336</v>
      </c>
      <c r="G146" s="14">
        <v>48550</v>
      </c>
      <c r="H146" s="14">
        <v>46997</v>
      </c>
      <c r="I146" s="14">
        <v>45431</v>
      </c>
      <c r="J146" s="14">
        <v>52969</v>
      </c>
      <c r="K146" s="14">
        <v>91447</v>
      </c>
      <c r="L146" s="14">
        <v>63490</v>
      </c>
      <c r="M146" s="14">
        <v>54696</v>
      </c>
      <c r="N146" s="14">
        <v>41606</v>
      </c>
      <c r="O146" s="14">
        <v>43815</v>
      </c>
      <c r="P146" s="16">
        <f t="shared" si="5"/>
        <v>604013</v>
      </c>
      <c r="Q146" s="13"/>
    </row>
    <row r="147" spans="1:17" ht="12.75">
      <c r="A147" s="10" t="s">
        <v>246</v>
      </c>
      <c r="B147" s="11" t="s">
        <v>257</v>
      </c>
      <c r="C147" s="19" t="s">
        <v>258</v>
      </c>
      <c r="D147" s="14">
        <v>29822</v>
      </c>
      <c r="E147" s="14">
        <v>28429</v>
      </c>
      <c r="F147" s="14">
        <v>33618</v>
      </c>
      <c r="G147" s="14">
        <v>38982</v>
      </c>
      <c r="H147" s="14">
        <v>40254</v>
      </c>
      <c r="I147" s="14">
        <v>49613</v>
      </c>
      <c r="J147" s="14">
        <v>54686</v>
      </c>
      <c r="K147" s="14">
        <v>80607</v>
      </c>
      <c r="L147" s="14">
        <v>54574</v>
      </c>
      <c r="M147" s="14">
        <v>43080</v>
      </c>
      <c r="N147" s="14">
        <v>30315</v>
      </c>
      <c r="O147" s="14">
        <v>31916</v>
      </c>
      <c r="P147" s="16">
        <f t="shared" si="5"/>
        <v>515896</v>
      </c>
      <c r="Q147" s="13"/>
    </row>
    <row r="148" spans="1:17" ht="12.75">
      <c r="A148" s="10" t="s">
        <v>246</v>
      </c>
      <c r="B148" s="11" t="s">
        <v>259</v>
      </c>
      <c r="C148" s="19" t="s">
        <v>260</v>
      </c>
      <c r="D148" s="14">
        <v>46109</v>
      </c>
      <c r="E148" s="14">
        <v>43033</v>
      </c>
      <c r="F148" s="14">
        <v>51723</v>
      </c>
      <c r="G148" s="14">
        <v>61878</v>
      </c>
      <c r="H148" s="14">
        <v>63323</v>
      </c>
      <c r="I148" s="14">
        <v>58865</v>
      </c>
      <c r="J148" s="14">
        <v>56009</v>
      </c>
      <c r="K148" s="14">
        <v>70795</v>
      </c>
      <c r="L148" s="14">
        <v>58342</v>
      </c>
      <c r="M148" s="14">
        <v>63112</v>
      </c>
      <c r="N148" s="14">
        <v>56177</v>
      </c>
      <c r="O148" s="14">
        <v>54847</v>
      </c>
      <c r="P148" s="16">
        <f t="shared" si="5"/>
        <v>684213</v>
      </c>
      <c r="Q148" s="13"/>
    </row>
    <row r="149" spans="1:17" s="35" customFormat="1" ht="12.75">
      <c r="A149" s="10" t="s">
        <v>246</v>
      </c>
      <c r="B149" s="11" t="s">
        <v>261</v>
      </c>
      <c r="C149" s="19" t="s">
        <v>262</v>
      </c>
      <c r="D149" s="14">
        <v>54352</v>
      </c>
      <c r="E149" s="14">
        <v>48448</v>
      </c>
      <c r="F149" s="14">
        <v>56510</v>
      </c>
      <c r="G149" s="14">
        <v>66857</v>
      </c>
      <c r="H149" s="14">
        <v>61258</v>
      </c>
      <c r="I149" s="14">
        <v>67462</v>
      </c>
      <c r="J149" s="14">
        <v>70376</v>
      </c>
      <c r="K149" s="14">
        <v>102460</v>
      </c>
      <c r="L149" s="14">
        <v>73476</v>
      </c>
      <c r="M149" s="14">
        <v>64759</v>
      </c>
      <c r="N149" s="14">
        <v>50482</v>
      </c>
      <c r="O149" s="14">
        <v>49924</v>
      </c>
      <c r="P149" s="16">
        <f t="shared" si="5"/>
        <v>766364</v>
      </c>
      <c r="Q149" s="34"/>
    </row>
    <row r="150" spans="1:17" s="35" customFormat="1" ht="12.75">
      <c r="A150" s="30" t="s">
        <v>263</v>
      </c>
      <c r="B150" s="30"/>
      <c r="C150" s="31"/>
      <c r="D150" s="32">
        <f>SUM(D140:D149)</f>
        <v>1251506</v>
      </c>
      <c r="E150" s="32">
        <f aca="true" t="shared" si="6" ref="E150:O150">SUM(E140:E149)</f>
        <v>1155994</v>
      </c>
      <c r="F150" s="32">
        <f t="shared" si="6"/>
        <v>1417256</v>
      </c>
      <c r="G150" s="32">
        <f t="shared" si="6"/>
        <v>1499854</v>
      </c>
      <c r="H150" s="32">
        <f t="shared" si="6"/>
        <v>1452934</v>
      </c>
      <c r="I150" s="32">
        <f t="shared" si="6"/>
        <v>1422052</v>
      </c>
      <c r="J150" s="32">
        <f t="shared" si="6"/>
        <v>1325522</v>
      </c>
      <c r="K150" s="32">
        <f t="shared" si="6"/>
        <v>1837670</v>
      </c>
      <c r="L150" s="32">
        <f t="shared" si="6"/>
        <v>1555167</v>
      </c>
      <c r="M150" s="32">
        <f t="shared" si="6"/>
        <v>1511006</v>
      </c>
      <c r="N150" s="32">
        <f t="shared" si="6"/>
        <v>1249400</v>
      </c>
      <c r="O150" s="32">
        <f t="shared" si="6"/>
        <v>1280607</v>
      </c>
      <c r="P150" s="24">
        <f t="shared" si="5"/>
        <v>16958968</v>
      </c>
      <c r="Q150" s="34"/>
    </row>
    <row r="151" spans="1:17" s="35" customFormat="1" ht="12.75">
      <c r="A151" s="36" t="s">
        <v>298</v>
      </c>
      <c r="B151" s="36" t="s">
        <v>301</v>
      </c>
      <c r="C151" s="37" t="s">
        <v>302</v>
      </c>
      <c r="D151" s="54">
        <v>1355015</v>
      </c>
      <c r="E151" s="38">
        <v>1260495</v>
      </c>
      <c r="F151" s="38">
        <v>1293238</v>
      </c>
      <c r="G151" s="38">
        <v>1245849</v>
      </c>
      <c r="H151" s="38">
        <v>1185198</v>
      </c>
      <c r="I151" s="38">
        <v>1128414</v>
      </c>
      <c r="J151" s="38">
        <v>1303353</v>
      </c>
      <c r="K151" s="38">
        <v>1246099</v>
      </c>
      <c r="L151" s="38">
        <v>1239737</v>
      </c>
      <c r="M151" s="38">
        <v>1332374</v>
      </c>
      <c r="N151" s="38">
        <v>1313658</v>
      </c>
      <c r="O151" s="38">
        <v>1445190</v>
      </c>
      <c r="P151" s="24">
        <f t="shared" si="5"/>
        <v>15348620</v>
      </c>
      <c r="Q151" s="34"/>
    </row>
    <row r="152" spans="1:17" s="35" customFormat="1" ht="12.75">
      <c r="A152" s="36" t="s">
        <v>298</v>
      </c>
      <c r="B152" s="36" t="s">
        <v>300</v>
      </c>
      <c r="C152" s="37" t="s">
        <v>299</v>
      </c>
      <c r="D152" s="38">
        <v>498426</v>
      </c>
      <c r="E152" s="38">
        <v>477312</v>
      </c>
      <c r="F152" s="38">
        <v>513942</v>
      </c>
      <c r="G152" s="38">
        <v>488317</v>
      </c>
      <c r="H152" s="38">
        <v>451439</v>
      </c>
      <c r="I152" s="38">
        <v>409413</v>
      </c>
      <c r="J152" s="38">
        <v>488615</v>
      </c>
      <c r="K152" s="38">
        <v>454586</v>
      </c>
      <c r="L152" s="38">
        <v>452262</v>
      </c>
      <c r="M152" s="38">
        <v>507218</v>
      </c>
      <c r="N152" s="38">
        <v>503270</v>
      </c>
      <c r="O152" s="38">
        <v>548220</v>
      </c>
      <c r="P152" s="24">
        <f t="shared" si="5"/>
        <v>5793020</v>
      </c>
      <c r="Q152" s="34"/>
    </row>
    <row r="153" spans="1:17" s="35" customFormat="1" ht="12.75">
      <c r="A153" s="36" t="s">
        <v>298</v>
      </c>
      <c r="B153" s="36" t="s">
        <v>303</v>
      </c>
      <c r="C153" s="37" t="s">
        <v>304</v>
      </c>
      <c r="D153" s="38">
        <v>122562</v>
      </c>
      <c r="E153" s="38">
        <v>109865</v>
      </c>
      <c r="F153" s="38">
        <v>109242</v>
      </c>
      <c r="G153" s="38">
        <v>105491</v>
      </c>
      <c r="H153" s="38">
        <v>71607</v>
      </c>
      <c r="I153" s="38">
        <v>78172</v>
      </c>
      <c r="J153" s="38">
        <v>138530</v>
      </c>
      <c r="K153" s="38">
        <v>137690</v>
      </c>
      <c r="L153" s="38">
        <v>107793</v>
      </c>
      <c r="M153" s="38">
        <v>98267</v>
      </c>
      <c r="N153" s="38">
        <v>108777</v>
      </c>
      <c r="O153" s="38">
        <v>128735</v>
      </c>
      <c r="P153" s="24">
        <f t="shared" si="5"/>
        <v>1316731</v>
      </c>
      <c r="Q153" s="34"/>
    </row>
    <row r="154" spans="1:17" s="35" customFormat="1" ht="12.75">
      <c r="A154" s="36" t="s">
        <v>298</v>
      </c>
      <c r="B154" s="36" t="s">
        <v>307</v>
      </c>
      <c r="C154" s="37" t="s">
        <v>308</v>
      </c>
      <c r="D154" s="38">
        <v>410245</v>
      </c>
      <c r="E154" s="55">
        <v>435142</v>
      </c>
      <c r="F154" s="55">
        <v>480548</v>
      </c>
      <c r="G154" s="55">
        <v>449447</v>
      </c>
      <c r="H154" s="55">
        <v>443086</v>
      </c>
      <c r="I154" s="55">
        <v>413600</v>
      </c>
      <c r="J154" s="55">
        <v>459466</v>
      </c>
      <c r="K154" s="55">
        <v>451118</v>
      </c>
      <c r="L154" s="55">
        <v>452010</v>
      </c>
      <c r="M154" s="55">
        <v>492976</v>
      </c>
      <c r="N154" s="55">
        <v>468615</v>
      </c>
      <c r="O154" s="55">
        <v>463701</v>
      </c>
      <c r="P154" s="24">
        <f t="shared" si="5"/>
        <v>5419954</v>
      </c>
      <c r="Q154" s="34"/>
    </row>
    <row r="155" spans="1:17" s="35" customFormat="1" ht="12.75">
      <c r="A155" s="30" t="s">
        <v>309</v>
      </c>
      <c r="B155" s="30"/>
      <c r="C155" s="31"/>
      <c r="D155" s="32">
        <f>SUM(D151:D154)</f>
        <v>2386248</v>
      </c>
      <c r="E155" s="32">
        <f aca="true" t="shared" si="7" ref="E155:P155">SUM(E151:E154)</f>
        <v>2282814</v>
      </c>
      <c r="F155" s="32">
        <f t="shared" si="7"/>
        <v>2396970</v>
      </c>
      <c r="G155" s="32">
        <f t="shared" si="7"/>
        <v>2289104</v>
      </c>
      <c r="H155" s="32">
        <f t="shared" si="7"/>
        <v>2151330</v>
      </c>
      <c r="I155" s="32">
        <f t="shared" si="7"/>
        <v>2029599</v>
      </c>
      <c r="J155" s="32">
        <f t="shared" si="7"/>
        <v>2389964</v>
      </c>
      <c r="K155" s="32">
        <f t="shared" si="7"/>
        <v>2289493</v>
      </c>
      <c r="L155" s="32">
        <f t="shared" si="7"/>
        <v>2251802</v>
      </c>
      <c r="M155" s="32">
        <f t="shared" si="7"/>
        <v>2430835</v>
      </c>
      <c r="N155" s="32">
        <f t="shared" si="7"/>
        <v>2394320</v>
      </c>
      <c r="O155" s="32">
        <f t="shared" si="7"/>
        <v>2585846</v>
      </c>
      <c r="P155" s="32">
        <f t="shared" si="7"/>
        <v>27878325</v>
      </c>
      <c r="Q155" s="34"/>
    </row>
    <row r="156" spans="1:17" s="35" customFormat="1" ht="12.75">
      <c r="A156" s="36" t="s">
        <v>293</v>
      </c>
      <c r="B156" s="36" t="s">
        <v>294</v>
      </c>
      <c r="C156" s="37" t="s">
        <v>295</v>
      </c>
      <c r="D156" s="38">
        <v>780223</v>
      </c>
      <c r="E156" s="38">
        <v>694228</v>
      </c>
      <c r="F156" s="38">
        <v>738665</v>
      </c>
      <c r="G156" s="38">
        <v>744974</v>
      </c>
      <c r="H156" s="38">
        <v>729090</v>
      </c>
      <c r="I156" s="38">
        <v>744013</v>
      </c>
      <c r="J156" s="38">
        <v>674966</v>
      </c>
      <c r="K156" s="38">
        <v>810353</v>
      </c>
      <c r="L156" s="38">
        <v>688635</v>
      </c>
      <c r="M156" s="38">
        <v>707355</v>
      </c>
      <c r="N156" s="38">
        <v>651981</v>
      </c>
      <c r="O156" s="38">
        <v>755619</v>
      </c>
      <c r="P156" s="16">
        <f t="shared" si="5"/>
        <v>8720102</v>
      </c>
      <c r="Q156" s="34"/>
    </row>
    <row r="157" spans="1:16" ht="12.75">
      <c r="A157" s="36" t="s">
        <v>293</v>
      </c>
      <c r="B157" s="36" t="s">
        <v>305</v>
      </c>
      <c r="C157" s="37" t="s">
        <v>306</v>
      </c>
      <c r="D157" s="38">
        <v>68181</v>
      </c>
      <c r="E157" s="38">
        <v>62844</v>
      </c>
      <c r="F157" s="38">
        <v>62358</v>
      </c>
      <c r="G157" s="38">
        <v>64134</v>
      </c>
      <c r="H157" s="38">
        <v>62003</v>
      </c>
      <c r="I157" s="38">
        <v>66558</v>
      </c>
      <c r="J157" s="38">
        <v>64889</v>
      </c>
      <c r="K157" s="38">
        <v>120353</v>
      </c>
      <c r="L157" s="38">
        <v>71799</v>
      </c>
      <c r="M157" s="38">
        <v>71296</v>
      </c>
      <c r="N157" s="38">
        <v>63943</v>
      </c>
      <c r="O157" s="38">
        <v>63686</v>
      </c>
      <c r="P157" s="16">
        <f t="shared" si="5"/>
        <v>842044</v>
      </c>
    </row>
    <row r="158" spans="1:16" ht="12.75">
      <c r="A158" s="36" t="s">
        <v>373</v>
      </c>
      <c r="B158" s="36" t="s">
        <v>431</v>
      </c>
      <c r="C158" s="37" t="s">
        <v>432</v>
      </c>
      <c r="D158" s="78">
        <v>96024</v>
      </c>
      <c r="E158" s="78">
        <v>76410</v>
      </c>
      <c r="F158" s="78">
        <v>90345</v>
      </c>
      <c r="G158" s="78">
        <v>94550</v>
      </c>
      <c r="H158" s="78">
        <v>80623</v>
      </c>
      <c r="I158" s="78">
        <v>71145</v>
      </c>
      <c r="J158" s="78">
        <v>60174</v>
      </c>
      <c r="K158" s="78">
        <v>62113</v>
      </c>
      <c r="L158" s="78">
        <v>53294</v>
      </c>
      <c r="M158" s="78">
        <v>58550</v>
      </c>
      <c r="N158" s="78">
        <v>56473</v>
      </c>
      <c r="O158" s="78">
        <v>78056</v>
      </c>
      <c r="P158" s="16">
        <f t="shared" si="5"/>
        <v>877757</v>
      </c>
    </row>
    <row r="159" spans="1:16" ht="12.75">
      <c r="A159" s="36" t="s">
        <v>373</v>
      </c>
      <c r="B159" s="36" t="s">
        <v>374</v>
      </c>
      <c r="C159" s="37" t="s">
        <v>375</v>
      </c>
      <c r="D159" s="69">
        <v>3025579</v>
      </c>
      <c r="E159" s="69">
        <v>2593296</v>
      </c>
      <c r="F159" s="69">
        <v>2938298</v>
      </c>
      <c r="G159" s="69">
        <v>3274795</v>
      </c>
      <c r="H159" s="69">
        <v>3366549</v>
      </c>
      <c r="I159" s="69">
        <v>2804229</v>
      </c>
      <c r="J159" s="69">
        <v>2602249</v>
      </c>
      <c r="K159" s="69">
        <v>2670629</v>
      </c>
      <c r="L159" s="69">
        <v>2397287</v>
      </c>
      <c r="M159" s="69">
        <v>2693111</v>
      </c>
      <c r="N159" s="69">
        <v>2686493</v>
      </c>
      <c r="O159" s="69">
        <v>3007007</v>
      </c>
      <c r="P159" s="16">
        <f t="shared" si="5"/>
        <v>34059522</v>
      </c>
    </row>
    <row r="160" spans="1:16" ht="12.75">
      <c r="A160" s="10" t="s">
        <v>121</v>
      </c>
      <c r="B160" s="10" t="s">
        <v>121</v>
      </c>
      <c r="C160" s="28" t="s">
        <v>122</v>
      </c>
      <c r="D160" s="15">
        <v>4597000</v>
      </c>
      <c r="E160" s="15">
        <v>4109000</v>
      </c>
      <c r="F160" s="15">
        <v>4494000</v>
      </c>
      <c r="G160" s="15">
        <v>4384000</v>
      </c>
      <c r="H160" s="15">
        <v>4369000</v>
      </c>
      <c r="I160" s="15">
        <v>4655000</v>
      </c>
      <c r="J160" s="15">
        <v>4582000</v>
      </c>
      <c r="K160" s="15">
        <v>4649000</v>
      </c>
      <c r="L160" s="15">
        <v>4256000</v>
      </c>
      <c r="M160" s="15">
        <v>4490000</v>
      </c>
      <c r="N160" s="23">
        <v>4416000</v>
      </c>
      <c r="O160" s="23">
        <v>5093000</v>
      </c>
      <c r="P160" s="24">
        <f t="shared" si="0"/>
        <v>54094000</v>
      </c>
    </row>
    <row r="161" spans="1:16" ht="12.75">
      <c r="A161" s="39"/>
      <c r="B161" s="39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1"/>
      <c r="O161" s="41"/>
      <c r="P161" s="43"/>
    </row>
    <row r="162" spans="1:16" ht="12.75">
      <c r="A162" s="10" t="s">
        <v>230</v>
      </c>
      <c r="B162" s="10" t="s">
        <v>235</v>
      </c>
      <c r="C162" s="28" t="s">
        <v>236</v>
      </c>
      <c r="D162" s="15">
        <v>26327</v>
      </c>
      <c r="E162" s="15">
        <v>30584</v>
      </c>
      <c r="F162" s="15">
        <v>33823</v>
      </c>
      <c r="G162" s="15">
        <v>30873</v>
      </c>
      <c r="H162" s="15">
        <v>31143</v>
      </c>
      <c r="I162" s="15">
        <v>28995</v>
      </c>
      <c r="J162" s="15">
        <v>31290</v>
      </c>
      <c r="K162" s="15">
        <v>33317</v>
      </c>
      <c r="L162" s="15">
        <v>30970</v>
      </c>
      <c r="M162" s="15">
        <v>35331</v>
      </c>
      <c r="N162" s="23">
        <v>32805</v>
      </c>
      <c r="O162" s="23">
        <v>22177</v>
      </c>
      <c r="P162" s="24">
        <f t="shared" si="0"/>
        <v>367635</v>
      </c>
    </row>
    <row r="163" spans="1:16" ht="12.75">
      <c r="A163" s="10" t="s">
        <v>230</v>
      </c>
      <c r="B163" s="10" t="s">
        <v>233</v>
      </c>
      <c r="C163" s="28" t="s">
        <v>234</v>
      </c>
      <c r="D163" s="15">
        <v>728853</v>
      </c>
      <c r="E163" s="15">
        <v>734313</v>
      </c>
      <c r="F163" s="15">
        <v>800896</v>
      </c>
      <c r="G163" s="15">
        <v>740985</v>
      </c>
      <c r="H163" s="15">
        <v>615589</v>
      </c>
      <c r="I163" s="15">
        <v>614877</v>
      </c>
      <c r="J163" s="15">
        <v>668859</v>
      </c>
      <c r="K163" s="15">
        <v>672756</v>
      </c>
      <c r="L163" s="15">
        <v>679896</v>
      </c>
      <c r="M163" s="15">
        <v>778036</v>
      </c>
      <c r="N163" s="23">
        <v>771232</v>
      </c>
      <c r="O163" s="23">
        <v>830002</v>
      </c>
      <c r="P163" s="24">
        <f t="shared" si="0"/>
        <v>8636294</v>
      </c>
    </row>
    <row r="164" spans="1:16" ht="12.75">
      <c r="A164" s="10" t="s">
        <v>230</v>
      </c>
      <c r="B164" s="10" t="s">
        <v>228</v>
      </c>
      <c r="C164" s="28" t="s">
        <v>229</v>
      </c>
      <c r="D164" s="15">
        <v>350515</v>
      </c>
      <c r="E164" s="15">
        <v>345597</v>
      </c>
      <c r="F164" s="15">
        <v>384623</v>
      </c>
      <c r="G164" s="15">
        <v>376456</v>
      </c>
      <c r="H164" s="15">
        <v>350979</v>
      </c>
      <c r="I164" s="15">
        <v>364008</v>
      </c>
      <c r="J164" s="15">
        <v>383200</v>
      </c>
      <c r="K164" s="15">
        <v>389303</v>
      </c>
      <c r="L164" s="15">
        <v>365701</v>
      </c>
      <c r="M164" s="15">
        <v>404381</v>
      </c>
      <c r="N164" s="23">
        <v>377956</v>
      </c>
      <c r="O164" s="23">
        <v>403255</v>
      </c>
      <c r="P164" s="24">
        <f t="shared" si="0"/>
        <v>4495974</v>
      </c>
    </row>
    <row r="165" spans="1:16" ht="12.75">
      <c r="A165" s="10" t="s">
        <v>230</v>
      </c>
      <c r="B165" s="10" t="s">
        <v>237</v>
      </c>
      <c r="C165" s="28" t="s">
        <v>238</v>
      </c>
      <c r="D165" s="15">
        <v>47972</v>
      </c>
      <c r="E165" s="15">
        <v>50298</v>
      </c>
      <c r="F165" s="15">
        <v>55499</v>
      </c>
      <c r="G165" s="15">
        <v>53437</v>
      </c>
      <c r="H165" s="15">
        <v>51549</v>
      </c>
      <c r="I165" s="15">
        <v>51712</v>
      </c>
      <c r="J165" s="15">
        <v>56080</v>
      </c>
      <c r="K165" s="15">
        <v>53401</v>
      </c>
      <c r="L165" s="15">
        <v>55029</v>
      </c>
      <c r="M165" s="15">
        <v>59247</v>
      </c>
      <c r="N165" s="23">
        <v>54190</v>
      </c>
      <c r="O165" s="23">
        <v>53671</v>
      </c>
      <c r="P165" s="24">
        <f t="shared" si="0"/>
        <v>642085</v>
      </c>
    </row>
    <row r="166" spans="1:16" ht="12.75">
      <c r="A166" s="10" t="s">
        <v>230</v>
      </c>
      <c r="B166" s="10" t="s">
        <v>239</v>
      </c>
      <c r="C166" s="28" t="s">
        <v>240</v>
      </c>
      <c r="D166" s="15">
        <v>50929</v>
      </c>
      <c r="E166" s="15">
        <v>46391</v>
      </c>
      <c r="F166" s="15">
        <v>51959</v>
      </c>
      <c r="G166" s="15">
        <v>52923</v>
      </c>
      <c r="H166" s="15">
        <v>42482</v>
      </c>
      <c r="I166" s="15">
        <v>41368</v>
      </c>
      <c r="J166" s="15">
        <v>47309</v>
      </c>
      <c r="K166" s="15">
        <v>44698</v>
      </c>
      <c r="L166" s="15">
        <v>48996</v>
      </c>
      <c r="M166" s="15">
        <v>53423</v>
      </c>
      <c r="N166" s="23">
        <v>45949</v>
      </c>
      <c r="O166" s="23">
        <v>71210</v>
      </c>
      <c r="P166" s="24">
        <f t="shared" si="0"/>
        <v>597637</v>
      </c>
    </row>
    <row r="167" spans="1:16" ht="12.75">
      <c r="A167" s="10" t="s">
        <v>230</v>
      </c>
      <c r="B167" s="10" t="s">
        <v>231</v>
      </c>
      <c r="C167" s="28" t="s">
        <v>232</v>
      </c>
      <c r="D167" s="15">
        <v>1515743</v>
      </c>
      <c r="E167" s="15">
        <v>1421647</v>
      </c>
      <c r="F167" s="15">
        <v>1588473</v>
      </c>
      <c r="G167" s="15">
        <v>1597533</v>
      </c>
      <c r="H167" s="15">
        <v>1492867</v>
      </c>
      <c r="I167" s="15">
        <v>1491962</v>
      </c>
      <c r="J167" s="15">
        <v>1633784</v>
      </c>
      <c r="K167" s="15">
        <v>1701284</v>
      </c>
      <c r="L167" s="15">
        <v>1598685</v>
      </c>
      <c r="M167" s="15">
        <v>1703067</v>
      </c>
      <c r="N167" s="23">
        <v>1594321</v>
      </c>
      <c r="O167" s="23">
        <v>1692541</v>
      </c>
      <c r="P167" s="24">
        <f t="shared" si="0"/>
        <v>19031907</v>
      </c>
    </row>
    <row r="168" spans="1:16" ht="12.75">
      <c r="A168" s="10" t="s">
        <v>230</v>
      </c>
      <c r="B168" s="10" t="s">
        <v>241</v>
      </c>
      <c r="C168" s="28" t="s">
        <v>242</v>
      </c>
      <c r="D168" s="15">
        <v>9718</v>
      </c>
      <c r="E168" s="15">
        <v>13574</v>
      </c>
      <c r="F168" s="15">
        <v>15316</v>
      </c>
      <c r="G168" s="15">
        <v>12853</v>
      </c>
      <c r="H168" s="15">
        <v>13348</v>
      </c>
      <c r="I168" s="15">
        <v>14589</v>
      </c>
      <c r="J168" s="15">
        <v>14675</v>
      </c>
      <c r="K168" s="15">
        <v>14911</v>
      </c>
      <c r="L168" s="15">
        <v>14696</v>
      </c>
      <c r="M168" s="15">
        <v>16546</v>
      </c>
      <c r="N168" s="23">
        <v>14391</v>
      </c>
      <c r="O168" s="23">
        <v>8521</v>
      </c>
      <c r="P168" s="24">
        <f t="shared" si="0"/>
        <v>163138</v>
      </c>
    </row>
    <row r="169" spans="1:16" ht="12.75">
      <c r="A169" s="10" t="s">
        <v>230</v>
      </c>
      <c r="B169" s="10" t="s">
        <v>243</v>
      </c>
      <c r="C169" s="28" t="s">
        <v>244</v>
      </c>
      <c r="D169" s="15">
        <v>97825</v>
      </c>
      <c r="E169" s="15">
        <v>99802</v>
      </c>
      <c r="F169" s="15">
        <v>109583</v>
      </c>
      <c r="G169" s="15">
        <v>111141</v>
      </c>
      <c r="H169" s="15">
        <v>94671</v>
      </c>
      <c r="I169" s="15">
        <v>94555</v>
      </c>
      <c r="J169" s="15">
        <v>105250</v>
      </c>
      <c r="K169" s="15">
        <v>103590</v>
      </c>
      <c r="L169" s="15">
        <v>103848</v>
      </c>
      <c r="M169" s="15">
        <v>118738</v>
      </c>
      <c r="N169" s="23">
        <v>114240</v>
      </c>
      <c r="O169" s="23">
        <v>131831</v>
      </c>
      <c r="P169" s="24">
        <f t="shared" si="0"/>
        <v>1285074</v>
      </c>
    </row>
    <row r="170" spans="1:17" s="45" customFormat="1" ht="12.75">
      <c r="A170" s="30" t="s">
        <v>245</v>
      </c>
      <c r="B170" s="30"/>
      <c r="C170" s="31"/>
      <c r="D170" s="32">
        <f>SUM(D162:D169)</f>
        <v>2827882</v>
      </c>
      <c r="E170" s="32">
        <f aca="true" t="shared" si="8" ref="E170:O170">SUM(E162:E169)</f>
        <v>2742206</v>
      </c>
      <c r="F170" s="32">
        <f t="shared" si="8"/>
        <v>3040172</v>
      </c>
      <c r="G170" s="32">
        <f t="shared" si="8"/>
        <v>2976201</v>
      </c>
      <c r="H170" s="32">
        <f t="shared" si="8"/>
        <v>2692628</v>
      </c>
      <c r="I170" s="32">
        <f t="shared" si="8"/>
        <v>2702066</v>
      </c>
      <c r="J170" s="32">
        <f t="shared" si="8"/>
        <v>2940447</v>
      </c>
      <c r="K170" s="32">
        <f t="shared" si="8"/>
        <v>3013260</v>
      </c>
      <c r="L170" s="32">
        <f t="shared" si="8"/>
        <v>2897821</v>
      </c>
      <c r="M170" s="32">
        <f t="shared" si="8"/>
        <v>3168769</v>
      </c>
      <c r="N170" s="32">
        <f t="shared" si="8"/>
        <v>3005084</v>
      </c>
      <c r="O170" s="32">
        <f t="shared" si="8"/>
        <v>3213208</v>
      </c>
      <c r="P170" s="24">
        <f t="shared" si="0"/>
        <v>35219744</v>
      </c>
      <c r="Q170" s="44"/>
    </row>
    <row r="171" spans="1:17" s="45" customFormat="1" ht="12.75">
      <c r="A171" s="36" t="s">
        <v>264</v>
      </c>
      <c r="B171" s="36" t="s">
        <v>267</v>
      </c>
      <c r="C171" s="37" t="s">
        <v>268</v>
      </c>
      <c r="D171" s="38">
        <v>872227</v>
      </c>
      <c r="E171" s="38">
        <v>818263</v>
      </c>
      <c r="F171" s="38">
        <v>809707</v>
      </c>
      <c r="G171" s="38">
        <v>868077</v>
      </c>
      <c r="H171" s="38">
        <v>835182</v>
      </c>
      <c r="I171" s="38">
        <v>835720</v>
      </c>
      <c r="J171" s="38">
        <v>862505</v>
      </c>
      <c r="K171" s="38">
        <v>938806</v>
      </c>
      <c r="L171" s="38">
        <v>842165</v>
      </c>
      <c r="M171" s="38">
        <v>970211</v>
      </c>
      <c r="N171" s="38">
        <v>889325</v>
      </c>
      <c r="O171" s="38">
        <v>836678</v>
      </c>
      <c r="P171" s="24">
        <f aca="true" t="shared" si="9" ref="P171:P205">SUM(D171:O171)</f>
        <v>10378866</v>
      </c>
      <c r="Q171" s="44"/>
    </row>
    <row r="172" spans="1:17" s="45" customFormat="1" ht="12.75">
      <c r="A172" s="36" t="s">
        <v>264</v>
      </c>
      <c r="B172" s="36" t="s">
        <v>276</v>
      </c>
      <c r="C172" s="37" t="s">
        <v>277</v>
      </c>
      <c r="D172" s="38">
        <v>127624</v>
      </c>
      <c r="E172" s="38">
        <v>117107</v>
      </c>
      <c r="F172" s="38">
        <v>109369</v>
      </c>
      <c r="G172" s="38">
        <v>129452</v>
      </c>
      <c r="H172" s="38">
        <v>132185</v>
      </c>
      <c r="I172" s="38">
        <v>140351</v>
      </c>
      <c r="J172" s="38">
        <v>164617</v>
      </c>
      <c r="K172" s="38">
        <v>193959</v>
      </c>
      <c r="L172" s="38">
        <v>161943</v>
      </c>
      <c r="M172" s="38">
        <v>162507</v>
      </c>
      <c r="N172" s="38">
        <v>135345</v>
      </c>
      <c r="O172" s="38">
        <v>128079</v>
      </c>
      <c r="P172" s="24">
        <f t="shared" si="9"/>
        <v>1702538</v>
      </c>
      <c r="Q172" s="44"/>
    </row>
    <row r="173" spans="1:17" s="45" customFormat="1" ht="12.75">
      <c r="A173" s="36" t="s">
        <v>264</v>
      </c>
      <c r="B173" s="36" t="s">
        <v>271</v>
      </c>
      <c r="C173" s="37" t="s">
        <v>272</v>
      </c>
      <c r="D173" s="38">
        <v>87928</v>
      </c>
      <c r="E173" s="38">
        <v>85289</v>
      </c>
      <c r="F173" s="38">
        <v>83633</v>
      </c>
      <c r="G173" s="38">
        <v>132911</v>
      </c>
      <c r="H173" s="38">
        <v>117569</v>
      </c>
      <c r="I173" s="38">
        <v>115543</v>
      </c>
      <c r="J173" s="38">
        <v>150748</v>
      </c>
      <c r="K173" s="38">
        <v>172350</v>
      </c>
      <c r="L173" s="38">
        <v>149113</v>
      </c>
      <c r="M173" s="38">
        <v>178843</v>
      </c>
      <c r="N173" s="38">
        <v>144695</v>
      </c>
      <c r="O173" s="38">
        <v>118706</v>
      </c>
      <c r="P173" s="24">
        <f t="shared" si="9"/>
        <v>1537328</v>
      </c>
      <c r="Q173" s="44"/>
    </row>
    <row r="174" spans="1:17" s="45" customFormat="1" ht="12.75">
      <c r="A174" s="36" t="s">
        <v>264</v>
      </c>
      <c r="B174" s="36" t="s">
        <v>286</v>
      </c>
      <c r="C174" s="37" t="s">
        <v>287</v>
      </c>
      <c r="D174" s="38">
        <v>16171</v>
      </c>
      <c r="E174" s="38">
        <v>15707</v>
      </c>
      <c r="F174" s="38">
        <v>14171</v>
      </c>
      <c r="G174" s="38">
        <v>16815</v>
      </c>
      <c r="H174" s="38">
        <v>14385</v>
      </c>
      <c r="I174" s="38">
        <v>14120</v>
      </c>
      <c r="J174" s="38">
        <v>14118</v>
      </c>
      <c r="K174" s="38">
        <v>17650</v>
      </c>
      <c r="L174" s="38">
        <v>7198</v>
      </c>
      <c r="M174" s="38">
        <v>0</v>
      </c>
      <c r="N174" s="38">
        <v>15171</v>
      </c>
      <c r="O174" s="38">
        <v>8683</v>
      </c>
      <c r="P174" s="24">
        <f t="shared" si="9"/>
        <v>154189</v>
      </c>
      <c r="Q174" s="44"/>
    </row>
    <row r="175" spans="1:17" s="45" customFormat="1" ht="12.75">
      <c r="A175" s="36" t="s">
        <v>264</v>
      </c>
      <c r="B175" s="36" t="s">
        <v>275</v>
      </c>
      <c r="C175" s="37" t="s">
        <v>274</v>
      </c>
      <c r="D175" s="38">
        <v>112572</v>
      </c>
      <c r="E175" s="38">
        <v>105136</v>
      </c>
      <c r="F175" s="38">
        <v>106135</v>
      </c>
      <c r="G175" s="38">
        <v>114392</v>
      </c>
      <c r="H175" s="38">
        <v>107975</v>
      </c>
      <c r="I175" s="38">
        <v>111731</v>
      </c>
      <c r="J175" s="38">
        <v>110987</v>
      </c>
      <c r="K175" s="38">
        <v>115322</v>
      </c>
      <c r="L175" s="38">
        <v>144895</v>
      </c>
      <c r="M175" s="38">
        <v>165571</v>
      </c>
      <c r="N175" s="38">
        <v>143620</v>
      </c>
      <c r="O175" s="38">
        <v>131760</v>
      </c>
      <c r="P175" s="24">
        <f t="shared" si="9"/>
        <v>1470096</v>
      </c>
      <c r="Q175" s="44"/>
    </row>
    <row r="176" spans="1:17" s="45" customFormat="1" ht="12.75">
      <c r="A176" s="36" t="s">
        <v>264</v>
      </c>
      <c r="B176" s="36" t="s">
        <v>270</v>
      </c>
      <c r="C176" s="37" t="s">
        <v>269</v>
      </c>
      <c r="D176" s="38">
        <v>1520262</v>
      </c>
      <c r="E176" s="38">
        <v>1543509</v>
      </c>
      <c r="F176" s="38">
        <v>1655674</v>
      </c>
      <c r="G176" s="38">
        <v>2099091</v>
      </c>
      <c r="H176" s="38">
        <v>1897309</v>
      </c>
      <c r="I176" s="38">
        <v>1991092</v>
      </c>
      <c r="J176" s="38">
        <v>2130086</v>
      </c>
      <c r="K176" s="38">
        <v>2334561</v>
      </c>
      <c r="L176" s="38">
        <v>2045065</v>
      </c>
      <c r="M176" s="38">
        <v>2310086</v>
      </c>
      <c r="N176" s="38">
        <v>1976709</v>
      </c>
      <c r="O176" s="38">
        <v>1694352</v>
      </c>
      <c r="P176" s="24">
        <f t="shared" si="9"/>
        <v>23197796</v>
      </c>
      <c r="Q176" s="44"/>
    </row>
    <row r="177" spans="1:17" s="45" customFormat="1" ht="12.75">
      <c r="A177" s="36" t="s">
        <v>264</v>
      </c>
      <c r="B177" s="36" t="s">
        <v>288</v>
      </c>
      <c r="C177" s="37" t="s">
        <v>289</v>
      </c>
      <c r="D177" s="38">
        <v>11455</v>
      </c>
      <c r="E177" s="38">
        <v>10839</v>
      </c>
      <c r="F177" s="38">
        <v>7157</v>
      </c>
      <c r="G177" s="38">
        <v>15056</v>
      </c>
      <c r="H177" s="38">
        <v>14850</v>
      </c>
      <c r="I177" s="38">
        <v>9461</v>
      </c>
      <c r="J177" s="38">
        <v>13662</v>
      </c>
      <c r="K177" s="38">
        <v>20288</v>
      </c>
      <c r="L177" s="38">
        <v>15123</v>
      </c>
      <c r="M177" s="38">
        <v>14156</v>
      </c>
      <c r="N177" s="38">
        <v>26258</v>
      </c>
      <c r="O177" s="38">
        <v>20109</v>
      </c>
      <c r="P177" s="24">
        <f t="shared" si="9"/>
        <v>178414</v>
      </c>
      <c r="Q177" s="44"/>
    </row>
    <row r="178" spans="1:17" s="45" customFormat="1" ht="12.75">
      <c r="A178" s="36" t="s">
        <v>264</v>
      </c>
      <c r="B178" s="36" t="s">
        <v>282</v>
      </c>
      <c r="C178" s="37" t="s">
        <v>283</v>
      </c>
      <c r="D178" s="38">
        <v>10384</v>
      </c>
      <c r="E178" s="38">
        <v>9745</v>
      </c>
      <c r="F178" s="38">
        <v>9609</v>
      </c>
      <c r="G178" s="38">
        <v>11446</v>
      </c>
      <c r="H178" s="38">
        <v>11016</v>
      </c>
      <c r="I178" s="38">
        <v>10595</v>
      </c>
      <c r="J178" s="38">
        <v>8902</v>
      </c>
      <c r="K178" s="38">
        <v>10730</v>
      </c>
      <c r="L178" s="38">
        <v>11286</v>
      </c>
      <c r="M178" s="38">
        <v>11494</v>
      </c>
      <c r="N178" s="38">
        <v>9930</v>
      </c>
      <c r="O178" s="38">
        <v>9655</v>
      </c>
      <c r="P178" s="24">
        <f t="shared" si="9"/>
        <v>124792</v>
      </c>
      <c r="Q178" s="44"/>
    </row>
    <row r="179" spans="1:17" s="45" customFormat="1" ht="12.75">
      <c r="A179" s="36" t="s">
        <v>264</v>
      </c>
      <c r="B179" s="36" t="s">
        <v>265</v>
      </c>
      <c r="C179" s="37" t="s">
        <v>266</v>
      </c>
      <c r="D179" s="38">
        <v>1571524</v>
      </c>
      <c r="E179" s="38">
        <v>1545237</v>
      </c>
      <c r="F179" s="38">
        <v>1671275</v>
      </c>
      <c r="G179" s="38">
        <v>1918660</v>
      </c>
      <c r="H179" s="38">
        <v>1766887</v>
      </c>
      <c r="I179" s="38">
        <v>1823789</v>
      </c>
      <c r="J179" s="38">
        <v>1902645</v>
      </c>
      <c r="K179" s="38">
        <v>2031757</v>
      </c>
      <c r="L179" s="38">
        <v>1847707</v>
      </c>
      <c r="M179" s="38">
        <v>2032616</v>
      </c>
      <c r="N179" s="38">
        <v>1808602</v>
      </c>
      <c r="O179" s="38">
        <v>1646247</v>
      </c>
      <c r="P179" s="24">
        <f t="shared" si="9"/>
        <v>21566946</v>
      </c>
      <c r="Q179" s="44"/>
    </row>
    <row r="180" spans="1:17" s="45" customFormat="1" ht="12.75">
      <c r="A180" s="36" t="s">
        <v>264</v>
      </c>
      <c r="B180" s="36" t="s">
        <v>290</v>
      </c>
      <c r="C180" s="37" t="s">
        <v>291</v>
      </c>
      <c r="D180" s="38">
        <v>3812379</v>
      </c>
      <c r="E180" s="38">
        <v>3500771</v>
      </c>
      <c r="F180" s="38">
        <v>3494467</v>
      </c>
      <c r="G180" s="38">
        <v>3511077</v>
      </c>
      <c r="H180" s="38">
        <v>3549549</v>
      </c>
      <c r="I180" s="38">
        <v>3657682</v>
      </c>
      <c r="J180" s="38">
        <v>4080189</v>
      </c>
      <c r="K180" s="38">
        <v>4529309</v>
      </c>
      <c r="L180" s="38">
        <v>3736671</v>
      </c>
      <c r="M180" s="38">
        <v>4022424</v>
      </c>
      <c r="N180" s="38">
        <v>3663232</v>
      </c>
      <c r="O180" s="38">
        <v>3954349</v>
      </c>
      <c r="P180" s="24">
        <f t="shared" si="9"/>
        <v>45512099</v>
      </c>
      <c r="Q180" s="44"/>
    </row>
    <row r="181" spans="1:17" s="45" customFormat="1" ht="12.75">
      <c r="A181" s="36" t="s">
        <v>264</v>
      </c>
      <c r="B181" s="36" t="s">
        <v>280</v>
      </c>
      <c r="C181" s="37" t="s">
        <v>281</v>
      </c>
      <c r="D181" s="38">
        <v>41476</v>
      </c>
      <c r="E181" s="38">
        <v>29275</v>
      </c>
      <c r="F181" s="38">
        <v>36904</v>
      </c>
      <c r="G181" s="38">
        <v>39017</v>
      </c>
      <c r="H181" s="38">
        <v>38916</v>
      </c>
      <c r="I181" s="38">
        <v>37096</v>
      </c>
      <c r="J181" s="38">
        <v>38463</v>
      </c>
      <c r="K181" s="38">
        <v>33395</v>
      </c>
      <c r="L181" s="38">
        <v>40543</v>
      </c>
      <c r="M181" s="38">
        <v>40067</v>
      </c>
      <c r="N181" s="38">
        <v>39865</v>
      </c>
      <c r="O181" s="38">
        <v>42043</v>
      </c>
      <c r="P181" s="24">
        <f t="shared" si="9"/>
        <v>457060</v>
      </c>
      <c r="Q181" s="44"/>
    </row>
    <row r="182" spans="1:17" s="45" customFormat="1" ht="12.75">
      <c r="A182" s="36" t="s">
        <v>264</v>
      </c>
      <c r="B182" s="36" t="s">
        <v>284</v>
      </c>
      <c r="C182" s="37" t="s">
        <v>285</v>
      </c>
      <c r="D182" s="38">
        <v>8793</v>
      </c>
      <c r="E182" s="38">
        <v>4026</v>
      </c>
      <c r="F182" s="38">
        <v>2364</v>
      </c>
      <c r="G182" s="38">
        <v>26497</v>
      </c>
      <c r="H182" s="38">
        <v>35454</v>
      </c>
      <c r="I182" s="38">
        <v>33792</v>
      </c>
      <c r="J182" s="38">
        <v>35131</v>
      </c>
      <c r="K182" s="38">
        <v>37515</v>
      </c>
      <c r="L182" s="38">
        <v>35093</v>
      </c>
      <c r="M182" s="38">
        <v>10638</v>
      </c>
      <c r="N182" s="38">
        <v>5200</v>
      </c>
      <c r="O182" s="38">
        <v>3035</v>
      </c>
      <c r="P182" s="24">
        <f t="shared" si="9"/>
        <v>237538</v>
      </c>
      <c r="Q182" s="44"/>
    </row>
    <row r="183" spans="1:16" ht="12.75">
      <c r="A183" s="36" t="s">
        <v>264</v>
      </c>
      <c r="B183" s="36" t="s">
        <v>278</v>
      </c>
      <c r="C183" s="37" t="s">
        <v>279</v>
      </c>
      <c r="D183" s="38">
        <v>38139</v>
      </c>
      <c r="E183" s="38">
        <v>34798</v>
      </c>
      <c r="F183" s="38">
        <v>37184</v>
      </c>
      <c r="G183" s="38">
        <v>36572</v>
      </c>
      <c r="H183" s="38">
        <v>38551</v>
      </c>
      <c r="I183" s="38">
        <v>34837</v>
      </c>
      <c r="J183" s="38">
        <v>33992</v>
      </c>
      <c r="K183" s="38">
        <v>31193</v>
      </c>
      <c r="L183" s="38">
        <v>37408</v>
      </c>
      <c r="M183" s="38">
        <v>40286</v>
      </c>
      <c r="N183" s="38">
        <v>36736</v>
      </c>
      <c r="O183" s="38">
        <v>34098</v>
      </c>
      <c r="P183" s="24">
        <f t="shared" si="9"/>
        <v>433794</v>
      </c>
    </row>
    <row r="184" spans="1:17" s="58" customFormat="1" ht="12.75">
      <c r="A184" s="30" t="s">
        <v>273</v>
      </c>
      <c r="B184" s="30"/>
      <c r="C184" s="31"/>
      <c r="D184" s="32">
        <f>SUM(D171:D183)</f>
        <v>8230934</v>
      </c>
      <c r="E184" s="32">
        <f aca="true" t="shared" si="10" ref="E184:O184">SUM(E171:E183)</f>
        <v>7819702</v>
      </c>
      <c r="F184" s="32">
        <f t="shared" si="10"/>
        <v>8037649</v>
      </c>
      <c r="G184" s="32">
        <f t="shared" si="10"/>
        <v>8919063</v>
      </c>
      <c r="H184" s="32">
        <f t="shared" si="10"/>
        <v>8559828</v>
      </c>
      <c r="I184" s="32">
        <f t="shared" si="10"/>
        <v>8815809</v>
      </c>
      <c r="J184" s="32">
        <f t="shared" si="10"/>
        <v>9546045</v>
      </c>
      <c r="K184" s="32">
        <f t="shared" si="10"/>
        <v>10466835</v>
      </c>
      <c r="L184" s="32">
        <f t="shared" si="10"/>
        <v>9074210</v>
      </c>
      <c r="M184" s="32">
        <f t="shared" si="10"/>
        <v>9958899</v>
      </c>
      <c r="N184" s="32">
        <f t="shared" si="10"/>
        <v>8894688</v>
      </c>
      <c r="O184" s="32">
        <f t="shared" si="10"/>
        <v>8627794</v>
      </c>
      <c r="P184" s="24">
        <f t="shared" si="9"/>
        <v>106951456</v>
      </c>
      <c r="Q184" s="57"/>
    </row>
    <row r="185" spans="1:17" s="45" customFormat="1" ht="12.75">
      <c r="A185" s="36" t="s">
        <v>314</v>
      </c>
      <c r="B185" s="36" t="s">
        <v>346</v>
      </c>
      <c r="C185" s="37" t="s">
        <v>347</v>
      </c>
      <c r="D185" s="38"/>
      <c r="E185" s="38"/>
      <c r="F185" s="38"/>
      <c r="G185" s="38"/>
      <c r="H185" s="38"/>
      <c r="I185" s="38"/>
      <c r="J185" s="38"/>
      <c r="K185" s="38"/>
      <c r="L185" s="38"/>
      <c r="M185" s="38">
        <v>17311</v>
      </c>
      <c r="N185" s="38">
        <v>18815</v>
      </c>
      <c r="O185" s="38">
        <v>18373</v>
      </c>
      <c r="P185" s="24">
        <v>214279</v>
      </c>
      <c r="Q185" s="44"/>
    </row>
    <row r="186" spans="1:16" ht="12.75">
      <c r="A186" s="36" t="s">
        <v>314</v>
      </c>
      <c r="B186" s="36" t="s">
        <v>315</v>
      </c>
      <c r="C186" s="37" t="s">
        <v>316</v>
      </c>
      <c r="D186" s="38">
        <v>381848</v>
      </c>
      <c r="E186" s="38">
        <v>399227</v>
      </c>
      <c r="F186" s="38">
        <v>419216</v>
      </c>
      <c r="G186" s="38">
        <v>475660</v>
      </c>
      <c r="H186" s="38">
        <v>481904</v>
      </c>
      <c r="I186" s="38">
        <v>488154</v>
      </c>
      <c r="J186" s="38">
        <v>551089</v>
      </c>
      <c r="K186" s="38">
        <v>495006</v>
      </c>
      <c r="L186" s="38">
        <v>419568</v>
      </c>
      <c r="M186" s="38">
        <v>441484</v>
      </c>
      <c r="N186" s="38">
        <v>409219</v>
      </c>
      <c r="O186" s="38">
        <v>434553</v>
      </c>
      <c r="P186" s="24">
        <f t="shared" si="9"/>
        <v>5396928</v>
      </c>
    </row>
    <row r="187" spans="1:16" ht="12.75">
      <c r="A187" s="36" t="s">
        <v>314</v>
      </c>
      <c r="B187" s="36" t="s">
        <v>356</v>
      </c>
      <c r="C187" s="37" t="s">
        <v>357</v>
      </c>
      <c r="D187" s="38"/>
      <c r="E187" s="38"/>
      <c r="F187" s="38"/>
      <c r="G187" s="38"/>
      <c r="H187" s="38"/>
      <c r="I187" s="38"/>
      <c r="J187" s="38"/>
      <c r="K187" s="38"/>
      <c r="L187" s="38"/>
      <c r="M187" s="38">
        <v>205633</v>
      </c>
      <c r="N187" s="38">
        <v>180216</v>
      </c>
      <c r="O187" s="38">
        <v>175844</v>
      </c>
      <c r="P187" s="24">
        <v>2303711</v>
      </c>
    </row>
    <row r="188" spans="1:16" ht="12.75">
      <c r="A188" s="36" t="s">
        <v>314</v>
      </c>
      <c r="B188" s="36" t="s">
        <v>350</v>
      </c>
      <c r="C188" s="37" t="s">
        <v>351</v>
      </c>
      <c r="D188" s="38"/>
      <c r="E188" s="38"/>
      <c r="F188" s="38"/>
      <c r="G188" s="38"/>
      <c r="H188" s="38"/>
      <c r="I188" s="38"/>
      <c r="J188" s="38"/>
      <c r="K188" s="38"/>
      <c r="L188" s="38"/>
      <c r="M188" s="38">
        <v>137282</v>
      </c>
      <c r="N188" s="38">
        <v>104350</v>
      </c>
      <c r="O188" s="38">
        <v>106009</v>
      </c>
      <c r="P188" s="24">
        <v>2118733</v>
      </c>
    </row>
    <row r="189" spans="1:16" ht="12.75">
      <c r="A189" s="36" t="s">
        <v>314</v>
      </c>
      <c r="B189" s="36" t="s">
        <v>359</v>
      </c>
      <c r="C189" s="37" t="s">
        <v>358</v>
      </c>
      <c r="D189" s="38"/>
      <c r="E189" s="38"/>
      <c r="F189" s="38"/>
      <c r="G189" s="38"/>
      <c r="H189" s="38"/>
      <c r="I189" s="38"/>
      <c r="J189" s="38"/>
      <c r="K189" s="38"/>
      <c r="L189" s="38"/>
      <c r="M189" s="38">
        <v>25032</v>
      </c>
      <c r="N189" s="38">
        <v>23186</v>
      </c>
      <c r="O189" s="38">
        <v>15812</v>
      </c>
      <c r="P189" s="24">
        <v>240220</v>
      </c>
    </row>
    <row r="190" spans="1:16" ht="12.75">
      <c r="A190" s="36" t="s">
        <v>314</v>
      </c>
      <c r="B190" s="36" t="s">
        <v>352</v>
      </c>
      <c r="C190" s="37" t="s">
        <v>353</v>
      </c>
      <c r="D190" s="38"/>
      <c r="E190" s="38"/>
      <c r="F190" s="38"/>
      <c r="G190" s="38"/>
      <c r="H190" s="38"/>
      <c r="I190" s="38"/>
      <c r="J190" s="38"/>
      <c r="K190" s="38"/>
      <c r="L190" s="38"/>
      <c r="M190" s="38">
        <v>179755</v>
      </c>
      <c r="N190" s="38">
        <v>163044</v>
      </c>
      <c r="O190" s="38">
        <v>173441</v>
      </c>
      <c r="P190" s="24">
        <v>2186971</v>
      </c>
    </row>
    <row r="191" spans="1:16" ht="12.75">
      <c r="A191" s="36" t="s">
        <v>314</v>
      </c>
      <c r="B191" s="36" t="s">
        <v>354</v>
      </c>
      <c r="C191" s="37" t="s">
        <v>355</v>
      </c>
      <c r="D191" s="38"/>
      <c r="E191" s="38"/>
      <c r="F191" s="38"/>
      <c r="G191" s="38"/>
      <c r="H191" s="38"/>
      <c r="I191" s="38"/>
      <c r="J191" s="38"/>
      <c r="K191" s="38"/>
      <c r="L191" s="38"/>
      <c r="M191" s="38">
        <v>27057</v>
      </c>
      <c r="N191" s="38">
        <v>23988</v>
      </c>
      <c r="O191" s="38">
        <v>24392</v>
      </c>
      <c r="P191" s="24">
        <v>313791</v>
      </c>
    </row>
    <row r="192" spans="1:16" ht="12.75">
      <c r="A192" s="36" t="s">
        <v>314</v>
      </c>
      <c r="B192" s="36" t="s">
        <v>344</v>
      </c>
      <c r="C192" s="37" t="s">
        <v>345</v>
      </c>
      <c r="D192" s="38"/>
      <c r="E192" s="38"/>
      <c r="F192" s="38"/>
      <c r="G192" s="38"/>
      <c r="H192" s="38"/>
      <c r="I192" s="38"/>
      <c r="J192" s="38"/>
      <c r="K192" s="38"/>
      <c r="L192" s="38"/>
      <c r="M192" s="38">
        <v>500665</v>
      </c>
      <c r="N192" s="38">
        <v>459847</v>
      </c>
      <c r="O192" s="38">
        <v>452156</v>
      </c>
      <c r="P192" s="24">
        <v>6105403</v>
      </c>
    </row>
    <row r="193" spans="1:16" ht="12.75">
      <c r="A193" s="36" t="s">
        <v>314</v>
      </c>
      <c r="B193" s="36" t="s">
        <v>342</v>
      </c>
      <c r="C193" s="37" t="s">
        <v>343</v>
      </c>
      <c r="D193" s="38"/>
      <c r="E193" s="38"/>
      <c r="F193" s="38"/>
      <c r="G193" s="38"/>
      <c r="H193" s="38"/>
      <c r="I193" s="38"/>
      <c r="J193" s="38"/>
      <c r="K193" s="38"/>
      <c r="L193" s="38"/>
      <c r="M193" s="38">
        <v>3015824</v>
      </c>
      <c r="N193" s="38">
        <v>2942157</v>
      </c>
      <c r="O193" s="38">
        <v>3095250</v>
      </c>
      <c r="P193" s="24">
        <v>35804465</v>
      </c>
    </row>
    <row r="194" spans="1:16" ht="12.75">
      <c r="A194" s="36" t="s">
        <v>314</v>
      </c>
      <c r="B194" s="36" t="s">
        <v>348</v>
      </c>
      <c r="C194" s="37" t="s">
        <v>349</v>
      </c>
      <c r="D194" s="38"/>
      <c r="E194" s="38"/>
      <c r="F194" s="38"/>
      <c r="G194" s="38"/>
      <c r="H194" s="38"/>
      <c r="I194" s="38"/>
      <c r="J194" s="38"/>
      <c r="K194" s="38"/>
      <c r="L194" s="38"/>
      <c r="M194" s="62">
        <v>28461</v>
      </c>
      <c r="N194" s="62">
        <v>25850</v>
      </c>
      <c r="O194" s="62">
        <v>24708</v>
      </c>
      <c r="P194" s="24">
        <v>380139</v>
      </c>
    </row>
    <row r="195" spans="1:17" s="58" customFormat="1" ht="12.75">
      <c r="A195" s="30" t="s">
        <v>360</v>
      </c>
      <c r="B195" s="30"/>
      <c r="C195" s="31"/>
      <c r="D195" s="32">
        <f>SUM(D185:D194)</f>
        <v>381848</v>
      </c>
      <c r="E195" s="32">
        <f aca="true" t="shared" si="11" ref="E195:P195">SUM(E185:E194)</f>
        <v>399227</v>
      </c>
      <c r="F195" s="32">
        <f t="shared" si="11"/>
        <v>419216</v>
      </c>
      <c r="G195" s="32">
        <f t="shared" si="11"/>
        <v>475660</v>
      </c>
      <c r="H195" s="32">
        <f t="shared" si="11"/>
        <v>481904</v>
      </c>
      <c r="I195" s="32">
        <f t="shared" si="11"/>
        <v>488154</v>
      </c>
      <c r="J195" s="32">
        <f t="shared" si="11"/>
        <v>551089</v>
      </c>
      <c r="K195" s="32">
        <f t="shared" si="11"/>
        <v>495006</v>
      </c>
      <c r="L195" s="32">
        <f t="shared" si="11"/>
        <v>419568</v>
      </c>
      <c r="M195" s="32">
        <f t="shared" si="11"/>
        <v>4578504</v>
      </c>
      <c r="N195" s="32">
        <f t="shared" si="11"/>
        <v>4350672</v>
      </c>
      <c r="O195" s="32">
        <f t="shared" si="11"/>
        <v>4520538</v>
      </c>
      <c r="P195" s="32">
        <f t="shared" si="11"/>
        <v>55064640</v>
      </c>
      <c r="Q195" s="57"/>
    </row>
    <row r="196" spans="1:17" s="45" customFormat="1" ht="12.75">
      <c r="A196" s="36" t="s">
        <v>415</v>
      </c>
      <c r="B196" s="36" t="s">
        <v>418</v>
      </c>
      <c r="C196" s="37" t="s">
        <v>419</v>
      </c>
      <c r="D196" s="38">
        <v>1586929</v>
      </c>
      <c r="E196" s="38">
        <v>1443973</v>
      </c>
      <c r="F196" s="38">
        <v>1724741</v>
      </c>
      <c r="G196" s="38">
        <v>1769385</v>
      </c>
      <c r="H196" s="38">
        <v>1635972</v>
      </c>
      <c r="I196" s="38">
        <v>1442649</v>
      </c>
      <c r="J196" s="38">
        <v>1691737</v>
      </c>
      <c r="K196" s="38">
        <v>1850942</v>
      </c>
      <c r="L196" s="38">
        <v>1733037</v>
      </c>
      <c r="M196" s="38">
        <v>2207840</v>
      </c>
      <c r="N196" s="38">
        <v>2122797</v>
      </c>
      <c r="O196" s="38">
        <v>2336566</v>
      </c>
      <c r="P196" s="24">
        <f t="shared" si="9"/>
        <v>21546568</v>
      </c>
      <c r="Q196" s="44"/>
    </row>
    <row r="197" spans="1:17" s="45" customFormat="1" ht="12.75">
      <c r="A197" s="36" t="s">
        <v>415</v>
      </c>
      <c r="B197" s="36" t="s">
        <v>416</v>
      </c>
      <c r="C197" s="37" t="s">
        <v>417</v>
      </c>
      <c r="D197" s="38">
        <v>4392400</v>
      </c>
      <c r="E197" s="38">
        <v>3878377</v>
      </c>
      <c r="F197" s="38">
        <v>4047286</v>
      </c>
      <c r="G197" s="38">
        <v>3929414</v>
      </c>
      <c r="H197" s="38">
        <v>3389205</v>
      </c>
      <c r="I197" s="38">
        <v>2941126</v>
      </c>
      <c r="J197" s="38">
        <v>3543983</v>
      </c>
      <c r="K197" s="38">
        <v>4010934</v>
      </c>
      <c r="L197" s="38">
        <v>3387999</v>
      </c>
      <c r="M197" s="38">
        <v>3966322</v>
      </c>
      <c r="N197" s="38">
        <v>4219149</v>
      </c>
      <c r="O197" s="38">
        <v>4717157</v>
      </c>
      <c r="P197" s="24">
        <f t="shared" si="9"/>
        <v>46423352</v>
      </c>
      <c r="Q197" s="44"/>
    </row>
    <row r="198" spans="1:17" s="45" customFormat="1" ht="12.75">
      <c r="A198" s="36" t="s">
        <v>415</v>
      </c>
      <c r="B198" s="36" t="s">
        <v>420</v>
      </c>
      <c r="C198" s="37" t="s">
        <v>421</v>
      </c>
      <c r="D198" s="38">
        <v>612276</v>
      </c>
      <c r="E198" s="38">
        <v>555646</v>
      </c>
      <c r="F198" s="38">
        <v>527769</v>
      </c>
      <c r="G198" s="38">
        <v>513272</v>
      </c>
      <c r="H198" s="38">
        <v>457536</v>
      </c>
      <c r="I198" s="38">
        <v>429762</v>
      </c>
      <c r="J198" s="38">
        <v>512795</v>
      </c>
      <c r="K198" s="38">
        <v>549826</v>
      </c>
      <c r="L198" s="38">
        <v>474809</v>
      </c>
      <c r="M198" s="38">
        <v>604782</v>
      </c>
      <c r="N198" s="38">
        <v>648441</v>
      </c>
      <c r="O198" s="38">
        <v>743710</v>
      </c>
      <c r="P198" s="24">
        <f t="shared" si="9"/>
        <v>6630624</v>
      </c>
      <c r="Q198" s="44"/>
    </row>
    <row r="199" spans="1:17" s="45" customFormat="1" ht="12.75">
      <c r="A199" s="36" t="s">
        <v>415</v>
      </c>
      <c r="B199" s="36" t="s">
        <v>426</v>
      </c>
      <c r="C199" s="37" t="s">
        <v>427</v>
      </c>
      <c r="D199" s="38">
        <v>121218</v>
      </c>
      <c r="E199" s="38">
        <v>110843</v>
      </c>
      <c r="F199" s="38">
        <v>118300</v>
      </c>
      <c r="G199" s="38">
        <v>123682</v>
      </c>
      <c r="H199" s="38">
        <v>105048</v>
      </c>
      <c r="I199" s="38">
        <v>87433</v>
      </c>
      <c r="J199" s="38">
        <v>103677</v>
      </c>
      <c r="K199" s="38">
        <v>108390</v>
      </c>
      <c r="L199" s="38">
        <v>90566</v>
      </c>
      <c r="M199" s="38">
        <v>128295</v>
      </c>
      <c r="N199" s="38">
        <v>129348</v>
      </c>
      <c r="O199" s="38">
        <v>152222</v>
      </c>
      <c r="P199" s="24">
        <f t="shared" si="9"/>
        <v>1379022</v>
      </c>
      <c r="Q199" s="44"/>
    </row>
    <row r="200" spans="1:17" s="45" customFormat="1" ht="12.75">
      <c r="A200" s="36" t="s">
        <v>415</v>
      </c>
      <c r="B200" s="36" t="s">
        <v>422</v>
      </c>
      <c r="C200" s="37" t="s">
        <v>423</v>
      </c>
      <c r="D200" s="38">
        <v>206096</v>
      </c>
      <c r="E200" s="38">
        <v>195508</v>
      </c>
      <c r="F200" s="38">
        <v>267974</v>
      </c>
      <c r="G200" s="38">
        <v>279800</v>
      </c>
      <c r="H200" s="38">
        <v>266943</v>
      </c>
      <c r="I200" s="38">
        <v>246994</v>
      </c>
      <c r="J200" s="38">
        <v>272838</v>
      </c>
      <c r="K200" s="38">
        <v>291576</v>
      </c>
      <c r="L200" s="38">
        <v>260342</v>
      </c>
      <c r="M200" s="38">
        <v>301395</v>
      </c>
      <c r="N200" s="38">
        <v>261947</v>
      </c>
      <c r="O200" s="38">
        <v>295868</v>
      </c>
      <c r="P200" s="24">
        <f t="shared" si="9"/>
        <v>3147281</v>
      </c>
      <c r="Q200" s="44"/>
    </row>
    <row r="201" spans="1:17" s="45" customFormat="1" ht="12.75">
      <c r="A201" s="36" t="s">
        <v>415</v>
      </c>
      <c r="B201" s="36" t="s">
        <v>424</v>
      </c>
      <c r="C201" s="37" t="s">
        <v>425</v>
      </c>
      <c r="D201" s="38">
        <v>1170992</v>
      </c>
      <c r="E201" s="38">
        <v>1111025</v>
      </c>
      <c r="F201" s="38">
        <v>1051686</v>
      </c>
      <c r="G201" s="38">
        <v>994966</v>
      </c>
      <c r="H201" s="38">
        <v>809583</v>
      </c>
      <c r="I201" s="38">
        <v>690312</v>
      </c>
      <c r="J201" s="38">
        <v>811245</v>
      </c>
      <c r="K201" s="38">
        <v>938039</v>
      </c>
      <c r="L201" s="38">
        <v>759129</v>
      </c>
      <c r="M201" s="38">
        <v>952066</v>
      </c>
      <c r="N201" s="38">
        <v>998285</v>
      </c>
      <c r="O201" s="38">
        <v>1114170</v>
      </c>
      <c r="P201" s="24">
        <f t="shared" si="9"/>
        <v>11401498</v>
      </c>
      <c r="Q201" s="44"/>
    </row>
    <row r="202" spans="1:17" s="58" customFormat="1" ht="12.75">
      <c r="A202" s="30" t="s">
        <v>428</v>
      </c>
      <c r="B202" s="30"/>
      <c r="C202" s="31"/>
      <c r="D202" s="32">
        <f>SUM(D196:D201)</f>
        <v>8089911</v>
      </c>
      <c r="E202" s="32">
        <f aca="true" t="shared" si="12" ref="E202:O202">SUM(E196:E201)</f>
        <v>7295372</v>
      </c>
      <c r="F202" s="32">
        <f t="shared" si="12"/>
        <v>7737756</v>
      </c>
      <c r="G202" s="32">
        <f t="shared" si="12"/>
        <v>7610519</v>
      </c>
      <c r="H202" s="32">
        <f t="shared" si="12"/>
        <v>6664287</v>
      </c>
      <c r="I202" s="32">
        <f t="shared" si="12"/>
        <v>5838276</v>
      </c>
      <c r="J202" s="32">
        <f t="shared" si="12"/>
        <v>6936275</v>
      </c>
      <c r="K202" s="32">
        <f t="shared" si="12"/>
        <v>7749707</v>
      </c>
      <c r="L202" s="32">
        <f t="shared" si="12"/>
        <v>6705882</v>
      </c>
      <c r="M202" s="32">
        <f t="shared" si="12"/>
        <v>8160700</v>
      </c>
      <c r="N202" s="32">
        <f t="shared" si="12"/>
        <v>8379967</v>
      </c>
      <c r="O202" s="32">
        <f t="shared" si="12"/>
        <v>9359693</v>
      </c>
      <c r="P202" s="32">
        <f>SUM(P196:P201)</f>
        <v>90528345</v>
      </c>
      <c r="Q202" s="57"/>
    </row>
    <row r="203" spans="1:16" ht="12.75">
      <c r="A203" s="10" t="s">
        <v>114</v>
      </c>
      <c r="B203" s="10" t="s">
        <v>115</v>
      </c>
      <c r="C203" s="28" t="s">
        <v>116</v>
      </c>
      <c r="D203" s="23">
        <v>1564266</v>
      </c>
      <c r="E203" s="23">
        <v>1411881</v>
      </c>
      <c r="F203" s="23">
        <v>1584022</v>
      </c>
      <c r="G203" s="23">
        <v>1620324</v>
      </c>
      <c r="H203" s="23">
        <v>1633700</v>
      </c>
      <c r="I203" s="23">
        <v>1667551</v>
      </c>
      <c r="J203" s="23">
        <v>1703995</v>
      </c>
      <c r="K203" s="23">
        <v>1920934</v>
      </c>
      <c r="L203" s="23">
        <v>1696651</v>
      </c>
      <c r="M203" s="23">
        <v>1689983</v>
      </c>
      <c r="N203" s="23">
        <v>1537952</v>
      </c>
      <c r="O203" s="23">
        <v>1833868</v>
      </c>
      <c r="P203" s="24">
        <f t="shared" si="9"/>
        <v>19865127</v>
      </c>
    </row>
    <row r="204" spans="1:16" ht="12.75">
      <c r="A204" s="10" t="s">
        <v>114</v>
      </c>
      <c r="B204" s="10" t="s">
        <v>222</v>
      </c>
      <c r="C204" s="28" t="s">
        <v>223</v>
      </c>
      <c r="D204" s="23">
        <v>6400706</v>
      </c>
      <c r="E204" s="23">
        <v>5675246</v>
      </c>
      <c r="F204" s="23">
        <v>6285868</v>
      </c>
      <c r="G204" s="23">
        <v>6159634</v>
      </c>
      <c r="H204" s="23">
        <v>5086910</v>
      </c>
      <c r="I204" s="23">
        <v>5067726</v>
      </c>
      <c r="J204" s="23">
        <v>5155771</v>
      </c>
      <c r="K204" s="23">
        <v>6648058</v>
      </c>
      <c r="L204" s="23">
        <v>5942628</v>
      </c>
      <c r="M204" s="23">
        <v>5989007</v>
      </c>
      <c r="N204" s="23">
        <v>5565509</v>
      </c>
      <c r="O204" s="23">
        <v>6498573</v>
      </c>
      <c r="P204" s="24">
        <f t="shared" si="9"/>
        <v>70475636</v>
      </c>
    </row>
    <row r="205" spans="1:16" ht="12.75">
      <c r="A205" s="10" t="s">
        <v>114</v>
      </c>
      <c r="B205" s="10" t="s">
        <v>119</v>
      </c>
      <c r="C205" s="28" t="s">
        <v>120</v>
      </c>
      <c r="D205" s="23">
        <v>804183</v>
      </c>
      <c r="E205" s="23">
        <v>691396</v>
      </c>
      <c r="F205" s="23">
        <v>759844</v>
      </c>
      <c r="G205" s="23">
        <v>761313</v>
      </c>
      <c r="H205" s="23">
        <v>926979</v>
      </c>
      <c r="I205" s="23">
        <v>912870</v>
      </c>
      <c r="J205" s="23">
        <v>793260</v>
      </c>
      <c r="K205" s="23">
        <v>840973</v>
      </c>
      <c r="L205" s="23">
        <v>772611</v>
      </c>
      <c r="M205" s="23">
        <v>761707</v>
      </c>
      <c r="N205" s="23">
        <v>694141</v>
      </c>
      <c r="O205" s="23">
        <v>797323</v>
      </c>
      <c r="P205" s="24">
        <f t="shared" si="9"/>
        <v>9516600</v>
      </c>
    </row>
    <row r="206" spans="4:16" ht="12.75">
      <c r="D206" s="23"/>
      <c r="E206" s="23"/>
      <c r="F206" s="23"/>
      <c r="H206" s="23"/>
      <c r="I206" s="23"/>
      <c r="J206" s="23"/>
      <c r="K206" s="23"/>
      <c r="L206" s="23"/>
      <c r="M206" s="23"/>
      <c r="N206" s="23"/>
      <c r="O206" s="23"/>
      <c r="P206" s="25"/>
    </row>
    <row r="207" spans="4:16" ht="12.75">
      <c r="D207" s="23"/>
      <c r="E207" s="23"/>
      <c r="F207" s="23"/>
      <c r="H207" s="23"/>
      <c r="I207" s="23"/>
      <c r="J207" s="23"/>
      <c r="K207" s="23"/>
      <c r="L207" s="23"/>
      <c r="M207" s="23"/>
      <c r="N207" s="23"/>
      <c r="O207" s="23"/>
      <c r="P207" s="25"/>
    </row>
    <row r="208" spans="4:16" ht="12.75">
      <c r="D208" s="23"/>
      <c r="E208" s="23"/>
      <c r="F208" s="23"/>
      <c r="H208" s="23"/>
      <c r="I208" s="23"/>
      <c r="J208" s="23"/>
      <c r="K208" s="23"/>
      <c r="L208" s="23"/>
      <c r="M208" s="23"/>
      <c r="N208" s="23"/>
      <c r="O208" s="23"/>
      <c r="P208" s="25"/>
    </row>
    <row r="209" spans="4:16" ht="12.75">
      <c r="D209" s="23"/>
      <c r="E209" s="23"/>
      <c r="F209" s="23"/>
      <c r="H209" s="23"/>
      <c r="I209" s="23"/>
      <c r="J209" s="23"/>
      <c r="K209" s="23"/>
      <c r="L209" s="23"/>
      <c r="M209" s="23"/>
      <c r="N209" s="23"/>
      <c r="O209" s="23"/>
      <c r="P209" s="25"/>
    </row>
    <row r="210" spans="4:16" ht="12.75">
      <c r="D210" s="23"/>
      <c r="E210" s="23"/>
      <c r="F210" s="23"/>
      <c r="H210" s="23"/>
      <c r="I210" s="23"/>
      <c r="J210" s="23"/>
      <c r="K210" s="23"/>
      <c r="L210" s="23"/>
      <c r="M210" s="23"/>
      <c r="N210" s="23"/>
      <c r="O210" s="23"/>
      <c r="P210" s="25"/>
    </row>
    <row r="211" spans="4:16" ht="12.75">
      <c r="D211" s="23"/>
      <c r="E211" s="23"/>
      <c r="F211" s="23"/>
      <c r="H211" s="23"/>
      <c r="I211" s="23"/>
      <c r="J211" s="23"/>
      <c r="K211" s="23"/>
      <c r="L211" s="23"/>
      <c r="M211" s="23"/>
      <c r="N211" s="23"/>
      <c r="O211" s="23"/>
      <c r="P211" s="25"/>
    </row>
    <row r="212" spans="4:16" ht="12.75">
      <c r="D212" s="23"/>
      <c r="E212" s="23"/>
      <c r="F212" s="23"/>
      <c r="H212" s="23"/>
      <c r="I212" s="23"/>
      <c r="J212" s="23"/>
      <c r="K212" s="23"/>
      <c r="L212" s="23"/>
      <c r="M212" s="23"/>
      <c r="N212" s="23"/>
      <c r="O212" s="23"/>
      <c r="P212" s="25"/>
    </row>
    <row r="213" spans="4:16" ht="12.75">
      <c r="D213" s="23"/>
      <c r="E213" s="23"/>
      <c r="F213" s="23"/>
      <c r="H213" s="23"/>
      <c r="I213" s="23"/>
      <c r="J213" s="23"/>
      <c r="K213" s="23"/>
      <c r="L213" s="23"/>
      <c r="M213" s="23"/>
      <c r="N213" s="23"/>
      <c r="O213" s="23"/>
      <c r="P213" s="25"/>
    </row>
    <row r="214" spans="4:16" ht="12.75">
      <c r="D214" s="23"/>
      <c r="E214" s="23"/>
      <c r="F214" s="23"/>
      <c r="H214" s="23"/>
      <c r="I214" s="23"/>
      <c r="J214" s="23"/>
      <c r="K214" s="23"/>
      <c r="L214" s="23"/>
      <c r="M214" s="23"/>
      <c r="N214" s="23"/>
      <c r="O214" s="23"/>
      <c r="P214" s="25"/>
    </row>
    <row r="215" spans="4:16" ht="12.75">
      <c r="D215" s="23"/>
      <c r="E215" s="23"/>
      <c r="F215" s="23"/>
      <c r="H215" s="23"/>
      <c r="I215" s="23"/>
      <c r="J215" s="23"/>
      <c r="K215" s="23"/>
      <c r="L215" s="23"/>
      <c r="M215" s="23"/>
      <c r="N215" s="23"/>
      <c r="O215" s="23"/>
      <c r="P215" s="25"/>
    </row>
    <row r="216" spans="4:16" ht="12.75">
      <c r="D216" s="23"/>
      <c r="E216" s="23"/>
      <c r="F216" s="23"/>
      <c r="H216" s="23"/>
      <c r="I216" s="23"/>
      <c r="J216" s="23"/>
      <c r="K216" s="23"/>
      <c r="L216" s="23"/>
      <c r="M216" s="23"/>
      <c r="N216" s="23"/>
      <c r="O216" s="23"/>
      <c r="P216" s="25"/>
    </row>
    <row r="217" spans="4:16" ht="12.75">
      <c r="D217" s="23"/>
      <c r="E217" s="23"/>
      <c r="F217" s="23"/>
      <c r="H217" s="23"/>
      <c r="I217" s="23"/>
      <c r="J217" s="23"/>
      <c r="K217" s="23"/>
      <c r="L217" s="23"/>
      <c r="M217" s="23"/>
      <c r="N217" s="23"/>
      <c r="O217" s="23"/>
      <c r="P217" s="25"/>
    </row>
    <row r="218" spans="4:16" ht="12.75">
      <c r="D218" s="23"/>
      <c r="E218" s="23"/>
      <c r="F218" s="23"/>
      <c r="H218" s="23"/>
      <c r="I218" s="23"/>
      <c r="J218" s="23"/>
      <c r="K218" s="23"/>
      <c r="L218" s="23"/>
      <c r="M218" s="23"/>
      <c r="N218" s="23"/>
      <c r="O218" s="23"/>
      <c r="P218" s="25"/>
    </row>
    <row r="219" spans="4:16" ht="12.75">
      <c r="D219" s="23"/>
      <c r="E219" s="23"/>
      <c r="F219" s="23"/>
      <c r="H219" s="23"/>
      <c r="I219" s="23"/>
      <c r="J219" s="23"/>
      <c r="K219" s="23"/>
      <c r="L219" s="23"/>
      <c r="M219" s="23"/>
      <c r="N219" s="23"/>
      <c r="O219" s="23"/>
      <c r="P219" s="25"/>
    </row>
    <row r="220" spans="4:16" ht="12.75">
      <c r="D220" s="23"/>
      <c r="E220" s="23"/>
      <c r="F220" s="23"/>
      <c r="H220" s="23"/>
      <c r="I220" s="23"/>
      <c r="J220" s="23"/>
      <c r="K220" s="23"/>
      <c r="L220" s="23"/>
      <c r="M220" s="23"/>
      <c r="N220" s="23"/>
      <c r="O220" s="23"/>
      <c r="P220" s="25"/>
    </row>
    <row r="221" spans="4:16" ht="12.75">
      <c r="D221" s="23"/>
      <c r="E221" s="23"/>
      <c r="F221" s="23"/>
      <c r="H221" s="23"/>
      <c r="I221" s="23"/>
      <c r="J221" s="23"/>
      <c r="K221" s="23"/>
      <c r="L221" s="23"/>
      <c r="M221" s="23"/>
      <c r="N221" s="23"/>
      <c r="O221" s="23"/>
      <c r="P221" s="25"/>
    </row>
    <row r="222" spans="4:16" ht="12.75">
      <c r="D222" s="23"/>
      <c r="E222" s="23"/>
      <c r="F222" s="23"/>
      <c r="H222" s="23"/>
      <c r="I222" s="23"/>
      <c r="J222" s="23"/>
      <c r="K222" s="23"/>
      <c r="L222" s="23"/>
      <c r="M222" s="23"/>
      <c r="N222" s="23"/>
      <c r="O222" s="23"/>
      <c r="P222" s="25"/>
    </row>
    <row r="223" spans="4:16" ht="12.75">
      <c r="D223" s="23"/>
      <c r="E223" s="23"/>
      <c r="F223" s="23"/>
      <c r="H223" s="23"/>
      <c r="I223" s="23"/>
      <c r="J223" s="23"/>
      <c r="K223" s="23"/>
      <c r="L223" s="23"/>
      <c r="M223" s="23"/>
      <c r="N223" s="23"/>
      <c r="O223" s="23"/>
      <c r="P223" s="25"/>
    </row>
    <row r="224" spans="4:16" ht="12.75">
      <c r="D224" s="23"/>
      <c r="E224" s="23"/>
      <c r="F224" s="23"/>
      <c r="H224" s="23"/>
      <c r="I224" s="23"/>
      <c r="J224" s="23"/>
      <c r="K224" s="23"/>
      <c r="L224" s="23"/>
      <c r="M224" s="23"/>
      <c r="N224" s="23"/>
      <c r="O224" s="23"/>
      <c r="P224" s="25"/>
    </row>
    <row r="225" spans="4:16" ht="12.75">
      <c r="D225" s="23"/>
      <c r="E225" s="23"/>
      <c r="F225" s="23"/>
      <c r="H225" s="23"/>
      <c r="I225" s="23"/>
      <c r="J225" s="23"/>
      <c r="K225" s="23"/>
      <c r="L225" s="23"/>
      <c r="M225" s="23"/>
      <c r="N225" s="23"/>
      <c r="O225" s="23"/>
      <c r="P225" s="25"/>
    </row>
    <row r="226" spans="4:16" ht="12.75">
      <c r="D226" s="23"/>
      <c r="E226" s="23"/>
      <c r="F226" s="23"/>
      <c r="H226" s="23"/>
      <c r="I226" s="23"/>
      <c r="J226" s="23"/>
      <c r="K226" s="23"/>
      <c r="L226" s="23"/>
      <c r="M226" s="23"/>
      <c r="N226" s="23"/>
      <c r="O226" s="23"/>
      <c r="P226" s="25"/>
    </row>
    <row r="227" spans="4:16" ht="12.75">
      <c r="D227" s="23"/>
      <c r="E227" s="23"/>
      <c r="F227" s="23"/>
      <c r="H227" s="23"/>
      <c r="I227" s="23"/>
      <c r="J227" s="23"/>
      <c r="K227" s="23"/>
      <c r="L227" s="23"/>
      <c r="M227" s="23"/>
      <c r="N227" s="23"/>
      <c r="O227" s="23"/>
      <c r="P227" s="25"/>
    </row>
    <row r="228" spans="4:16" ht="12.75">
      <c r="D228" s="23"/>
      <c r="E228" s="23"/>
      <c r="F228" s="23"/>
      <c r="H228" s="23"/>
      <c r="I228" s="23"/>
      <c r="J228" s="23"/>
      <c r="K228" s="23"/>
      <c r="L228" s="23"/>
      <c r="M228" s="23"/>
      <c r="N228" s="23"/>
      <c r="O228" s="23"/>
      <c r="P228" s="25"/>
    </row>
    <row r="229" spans="4:16" ht="12.75">
      <c r="D229" s="23"/>
      <c r="E229" s="23"/>
      <c r="F229" s="23"/>
      <c r="H229" s="23"/>
      <c r="I229" s="23"/>
      <c r="J229" s="23"/>
      <c r="K229" s="23"/>
      <c r="L229" s="23"/>
      <c r="M229" s="23"/>
      <c r="N229" s="23"/>
      <c r="O229" s="23"/>
      <c r="P229" s="25"/>
    </row>
    <row r="230" spans="4:16" ht="12.75">
      <c r="D230" s="23"/>
      <c r="E230" s="23"/>
      <c r="F230" s="23"/>
      <c r="H230" s="23"/>
      <c r="I230" s="23"/>
      <c r="J230" s="23"/>
      <c r="K230" s="23"/>
      <c r="L230" s="23"/>
      <c r="M230" s="23"/>
      <c r="N230" s="23"/>
      <c r="O230" s="23"/>
      <c r="P230" s="25"/>
    </row>
    <row r="231" spans="4:16" ht="12.75">
      <c r="D231" s="23"/>
      <c r="E231" s="23"/>
      <c r="F231" s="23"/>
      <c r="H231" s="23"/>
      <c r="I231" s="23"/>
      <c r="J231" s="23"/>
      <c r="K231" s="23"/>
      <c r="L231" s="23"/>
      <c r="M231" s="23"/>
      <c r="N231" s="23"/>
      <c r="O231" s="23"/>
      <c r="P231" s="25"/>
    </row>
    <row r="232" spans="4:16" ht="12.75">
      <c r="D232" s="23"/>
      <c r="E232" s="23"/>
      <c r="F232" s="23"/>
      <c r="H232" s="23"/>
      <c r="I232" s="23"/>
      <c r="J232" s="23"/>
      <c r="K232" s="23"/>
      <c r="L232" s="23"/>
      <c r="M232" s="23"/>
      <c r="N232" s="23"/>
      <c r="O232" s="23"/>
      <c r="P232" s="25"/>
    </row>
    <row r="233" spans="4:16" ht="12.75">
      <c r="D233" s="23"/>
      <c r="E233" s="23"/>
      <c r="F233" s="23"/>
      <c r="H233" s="23"/>
      <c r="I233" s="23"/>
      <c r="J233" s="23"/>
      <c r="K233" s="23"/>
      <c r="L233" s="23"/>
      <c r="M233" s="23"/>
      <c r="N233" s="23"/>
      <c r="O233" s="23"/>
      <c r="P233" s="25"/>
    </row>
    <row r="234" spans="4:16" ht="12.75">
      <c r="D234" s="23"/>
      <c r="E234" s="23"/>
      <c r="F234" s="23"/>
      <c r="H234" s="23"/>
      <c r="I234" s="23"/>
      <c r="J234" s="23"/>
      <c r="K234" s="23"/>
      <c r="L234" s="23"/>
      <c r="M234" s="23"/>
      <c r="N234" s="23"/>
      <c r="O234" s="23"/>
      <c r="P234" s="25"/>
    </row>
    <row r="235" spans="4:16" ht="12.75">
      <c r="D235" s="23"/>
      <c r="E235" s="23"/>
      <c r="F235" s="23"/>
      <c r="H235" s="23"/>
      <c r="I235" s="23"/>
      <c r="J235" s="23"/>
      <c r="K235" s="23"/>
      <c r="L235" s="23"/>
      <c r="M235" s="23"/>
      <c r="N235" s="23"/>
      <c r="O235" s="23"/>
      <c r="P235" s="25"/>
    </row>
    <row r="236" spans="4:16" ht="12.75">
      <c r="D236" s="23"/>
      <c r="E236" s="23"/>
      <c r="F236" s="23"/>
      <c r="H236" s="23"/>
      <c r="I236" s="23"/>
      <c r="J236" s="23"/>
      <c r="K236" s="23"/>
      <c r="L236" s="23"/>
      <c r="M236" s="23"/>
      <c r="N236" s="23"/>
      <c r="O236" s="23"/>
      <c r="P236" s="25"/>
    </row>
    <row r="237" spans="4:16" ht="12.75">
      <c r="D237" s="23"/>
      <c r="E237" s="23"/>
      <c r="F237" s="23"/>
      <c r="H237" s="23"/>
      <c r="I237" s="23"/>
      <c r="J237" s="23"/>
      <c r="K237" s="23"/>
      <c r="L237" s="23"/>
      <c r="M237" s="23"/>
      <c r="N237" s="23"/>
      <c r="O237" s="23"/>
      <c r="P237" s="25"/>
    </row>
    <row r="238" spans="4:16" ht="12.75">
      <c r="D238" s="23"/>
      <c r="E238" s="23"/>
      <c r="F238" s="23"/>
      <c r="H238" s="23"/>
      <c r="I238" s="23"/>
      <c r="J238" s="23"/>
      <c r="K238" s="23"/>
      <c r="L238" s="23"/>
      <c r="M238" s="23"/>
      <c r="N238" s="23"/>
      <c r="O238" s="23"/>
      <c r="P238" s="25"/>
    </row>
    <row r="239" spans="4:16" ht="12.75">
      <c r="D239" s="23"/>
      <c r="E239" s="23"/>
      <c r="F239" s="23"/>
      <c r="H239" s="23"/>
      <c r="I239" s="23"/>
      <c r="J239" s="23"/>
      <c r="K239" s="23"/>
      <c r="L239" s="23"/>
      <c r="M239" s="23"/>
      <c r="N239" s="23"/>
      <c r="O239" s="23"/>
      <c r="P239" s="25"/>
    </row>
    <row r="240" spans="4:16" ht="12.75">
      <c r="D240" s="23"/>
      <c r="E240" s="23"/>
      <c r="F240" s="23"/>
      <c r="H240" s="23"/>
      <c r="I240" s="23"/>
      <c r="J240" s="23"/>
      <c r="K240" s="23"/>
      <c r="L240" s="23"/>
      <c r="M240" s="23"/>
      <c r="N240" s="23"/>
      <c r="O240" s="23"/>
      <c r="P240" s="25"/>
    </row>
    <row r="241" spans="4:16" ht="12.75">
      <c r="D241" s="23"/>
      <c r="E241" s="23"/>
      <c r="F241" s="23"/>
      <c r="H241" s="23"/>
      <c r="I241" s="23"/>
      <c r="J241" s="23"/>
      <c r="K241" s="23"/>
      <c r="L241" s="23"/>
      <c r="M241" s="23"/>
      <c r="N241" s="23"/>
      <c r="O241" s="23"/>
      <c r="P241" s="25"/>
    </row>
    <row r="242" spans="4:16" ht="12.75">
      <c r="D242" s="23"/>
      <c r="E242" s="23"/>
      <c r="F242" s="23"/>
      <c r="H242" s="23"/>
      <c r="I242" s="23"/>
      <c r="J242" s="23"/>
      <c r="K242" s="23"/>
      <c r="L242" s="23"/>
      <c r="M242" s="23"/>
      <c r="N242" s="23"/>
      <c r="O242" s="23"/>
      <c r="P242" s="25"/>
    </row>
    <row r="243" spans="4:16" ht="12.75">
      <c r="D243" s="23"/>
      <c r="E243" s="23"/>
      <c r="F243" s="23"/>
      <c r="H243" s="23"/>
      <c r="I243" s="23"/>
      <c r="J243" s="23"/>
      <c r="K243" s="23"/>
      <c r="L243" s="23"/>
      <c r="M243" s="23"/>
      <c r="N243" s="23"/>
      <c r="O243" s="23"/>
      <c r="P243" s="25"/>
    </row>
    <row r="244" spans="4:16" ht="12.75">
      <c r="D244" s="23"/>
      <c r="E244" s="23"/>
      <c r="F244" s="23"/>
      <c r="H244" s="23"/>
      <c r="I244" s="23"/>
      <c r="J244" s="23"/>
      <c r="K244" s="23"/>
      <c r="L244" s="23"/>
      <c r="M244" s="23"/>
      <c r="N244" s="23"/>
      <c r="O244" s="23"/>
      <c r="P244" s="25"/>
    </row>
    <row r="245" spans="4:16" ht="12.75">
      <c r="D245" s="23"/>
      <c r="E245" s="23"/>
      <c r="F245" s="23"/>
      <c r="H245" s="23"/>
      <c r="I245" s="23"/>
      <c r="J245" s="23"/>
      <c r="K245" s="23"/>
      <c r="L245" s="23"/>
      <c r="M245" s="23"/>
      <c r="N245" s="23"/>
      <c r="O245" s="23"/>
      <c r="P245" s="25"/>
    </row>
    <row r="246" spans="4:16" ht="12.75">
      <c r="D246" s="23"/>
      <c r="E246" s="23"/>
      <c r="F246" s="23"/>
      <c r="H246" s="23"/>
      <c r="I246" s="23"/>
      <c r="J246" s="23"/>
      <c r="K246" s="23"/>
      <c r="L246" s="23"/>
      <c r="M246" s="23"/>
      <c r="N246" s="23"/>
      <c r="O246" s="23"/>
      <c r="P246" s="25"/>
    </row>
    <row r="247" spans="4:16" ht="12.75">
      <c r="D247" s="23"/>
      <c r="E247" s="23"/>
      <c r="F247" s="23"/>
      <c r="H247" s="23"/>
      <c r="I247" s="23"/>
      <c r="J247" s="23"/>
      <c r="K247" s="23"/>
      <c r="L247" s="23"/>
      <c r="M247" s="23"/>
      <c r="N247" s="23"/>
      <c r="O247" s="23"/>
      <c r="P247" s="25"/>
    </row>
    <row r="248" spans="4:16" ht="12.75">
      <c r="D248" s="23"/>
      <c r="E248" s="23"/>
      <c r="F248" s="23"/>
      <c r="H248" s="23"/>
      <c r="I248" s="23"/>
      <c r="J248" s="23"/>
      <c r="K248" s="23"/>
      <c r="L248" s="23"/>
      <c r="M248" s="23"/>
      <c r="N248" s="23"/>
      <c r="O248" s="23"/>
      <c r="P248" s="25"/>
    </row>
    <row r="249" spans="4:16" ht="12.75">
      <c r="D249" s="23"/>
      <c r="E249" s="23"/>
      <c r="F249" s="23"/>
      <c r="H249" s="23"/>
      <c r="I249" s="23"/>
      <c r="J249" s="23"/>
      <c r="K249" s="23"/>
      <c r="L249" s="23"/>
      <c r="M249" s="23"/>
      <c r="N249" s="23"/>
      <c r="O249" s="23"/>
      <c r="P249" s="25"/>
    </row>
    <row r="250" spans="4:16" ht="12.75">
      <c r="D250" s="23"/>
      <c r="E250" s="23"/>
      <c r="F250" s="23"/>
      <c r="H250" s="23"/>
      <c r="I250" s="23"/>
      <c r="J250" s="23"/>
      <c r="K250" s="23"/>
      <c r="L250" s="23"/>
      <c r="M250" s="23"/>
      <c r="N250" s="23"/>
      <c r="O250" s="23"/>
      <c r="P250" s="25"/>
    </row>
    <row r="251" spans="4:16" ht="12.75">
      <c r="D251" s="23"/>
      <c r="E251" s="23"/>
      <c r="F251" s="23"/>
      <c r="H251" s="23"/>
      <c r="I251" s="23"/>
      <c r="J251" s="23"/>
      <c r="K251" s="23"/>
      <c r="L251" s="23"/>
      <c r="M251" s="23"/>
      <c r="N251" s="23"/>
      <c r="O251" s="23"/>
      <c r="P251" s="25"/>
    </row>
    <row r="252" spans="4:16" ht="12.75">
      <c r="D252" s="23"/>
      <c r="E252" s="23"/>
      <c r="F252" s="23"/>
      <c r="H252" s="23"/>
      <c r="I252" s="23"/>
      <c r="J252" s="23"/>
      <c r="K252" s="23"/>
      <c r="L252" s="23"/>
      <c r="M252" s="23"/>
      <c r="N252" s="23"/>
      <c r="O252" s="23"/>
      <c r="P252" s="25"/>
    </row>
    <row r="253" spans="4:16" ht="12.75">
      <c r="D253" s="23"/>
      <c r="E253" s="23"/>
      <c r="F253" s="23"/>
      <c r="H253" s="23"/>
      <c r="I253" s="23"/>
      <c r="J253" s="23"/>
      <c r="K253" s="23"/>
      <c r="L253" s="23"/>
      <c r="M253" s="23"/>
      <c r="N253" s="23"/>
      <c r="O253" s="23"/>
      <c r="P253" s="25"/>
    </row>
    <row r="254" spans="4:16" ht="12.75">
      <c r="D254" s="23"/>
      <c r="E254" s="23"/>
      <c r="F254" s="23"/>
      <c r="H254" s="23"/>
      <c r="I254" s="23"/>
      <c r="J254" s="23"/>
      <c r="K254" s="23"/>
      <c r="L254" s="23"/>
      <c r="M254" s="23"/>
      <c r="N254" s="23"/>
      <c r="O254" s="23"/>
      <c r="P254" s="25"/>
    </row>
    <row r="255" spans="4:16" ht="12.75">
      <c r="D255" s="23"/>
      <c r="E255" s="23"/>
      <c r="F255" s="23"/>
      <c r="H255" s="23"/>
      <c r="I255" s="23"/>
      <c r="J255" s="23"/>
      <c r="K255" s="23"/>
      <c r="L255" s="23"/>
      <c r="M255" s="23"/>
      <c r="N255" s="23"/>
      <c r="O255" s="23"/>
      <c r="P255" s="25"/>
    </row>
    <row r="256" spans="4:16" ht="12.75">
      <c r="D256" s="23"/>
      <c r="E256" s="23"/>
      <c r="F256" s="23"/>
      <c r="H256" s="23"/>
      <c r="I256" s="23"/>
      <c r="J256" s="23"/>
      <c r="K256" s="23"/>
      <c r="L256" s="23"/>
      <c r="M256" s="23"/>
      <c r="N256" s="23"/>
      <c r="O256" s="23"/>
      <c r="P256" s="25"/>
    </row>
    <row r="257" spans="4:16" ht="12.75">
      <c r="D257" s="23"/>
      <c r="E257" s="23"/>
      <c r="F257" s="23"/>
      <c r="H257" s="23"/>
      <c r="I257" s="23"/>
      <c r="J257" s="23"/>
      <c r="K257" s="23"/>
      <c r="L257" s="23"/>
      <c r="M257" s="23"/>
      <c r="N257" s="23"/>
      <c r="O257" s="23"/>
      <c r="P257" s="25"/>
    </row>
    <row r="258" spans="4:16" ht="12.75">
      <c r="D258" s="23"/>
      <c r="E258" s="23"/>
      <c r="F258" s="23"/>
      <c r="H258" s="23"/>
      <c r="I258" s="23"/>
      <c r="J258" s="23"/>
      <c r="K258" s="23"/>
      <c r="L258" s="23"/>
      <c r="M258" s="23"/>
      <c r="N258" s="23"/>
      <c r="O258" s="23"/>
      <c r="P258" s="25"/>
    </row>
    <row r="259" spans="4:16" ht="12.75">
      <c r="D259" s="23"/>
      <c r="E259" s="23"/>
      <c r="F259" s="23"/>
      <c r="H259" s="23"/>
      <c r="I259" s="23"/>
      <c r="J259" s="23"/>
      <c r="K259" s="23"/>
      <c r="L259" s="23"/>
      <c r="M259" s="23"/>
      <c r="N259" s="23"/>
      <c r="O259" s="23"/>
      <c r="P259" s="25"/>
    </row>
    <row r="260" spans="4:16" ht="12.75">
      <c r="D260" s="23"/>
      <c r="E260" s="23"/>
      <c r="F260" s="23"/>
      <c r="H260" s="23"/>
      <c r="I260" s="23"/>
      <c r="J260" s="23"/>
      <c r="K260" s="23"/>
      <c r="L260" s="23"/>
      <c r="M260" s="23"/>
      <c r="N260" s="23"/>
      <c r="O260" s="23"/>
      <c r="P260" s="25"/>
    </row>
    <row r="261" spans="4:16" ht="12.75">
      <c r="D261" s="23"/>
      <c r="E261" s="23"/>
      <c r="F261" s="23"/>
      <c r="H261" s="23"/>
      <c r="I261" s="23"/>
      <c r="J261" s="23"/>
      <c r="K261" s="23"/>
      <c r="L261" s="23"/>
      <c r="M261" s="23"/>
      <c r="N261" s="23"/>
      <c r="O261" s="23"/>
      <c r="P261" s="25"/>
    </row>
    <row r="262" spans="4:16" ht="12.75">
      <c r="D262" s="23"/>
      <c r="E262" s="23"/>
      <c r="F262" s="23"/>
      <c r="H262" s="23"/>
      <c r="I262" s="23"/>
      <c r="J262" s="23"/>
      <c r="K262" s="23"/>
      <c r="L262" s="23"/>
      <c r="M262" s="23"/>
      <c r="N262" s="23"/>
      <c r="O262" s="23"/>
      <c r="P262" s="25"/>
    </row>
    <row r="263" spans="4:16" ht="12.75">
      <c r="D263" s="23"/>
      <c r="E263" s="23"/>
      <c r="F263" s="23"/>
      <c r="H263" s="23"/>
      <c r="I263" s="23"/>
      <c r="J263" s="23"/>
      <c r="K263" s="23"/>
      <c r="L263" s="23"/>
      <c r="M263" s="23"/>
      <c r="N263" s="23"/>
      <c r="O263" s="23"/>
      <c r="P263" s="25"/>
    </row>
    <row r="264" spans="4:16" ht="12.75">
      <c r="D264" s="23"/>
      <c r="E264" s="23"/>
      <c r="F264" s="23"/>
      <c r="H264" s="23"/>
      <c r="I264" s="23"/>
      <c r="J264" s="23"/>
      <c r="K264" s="23"/>
      <c r="L264" s="23"/>
      <c r="M264" s="23"/>
      <c r="N264" s="23"/>
      <c r="O264" s="23"/>
      <c r="P264" s="25"/>
    </row>
    <row r="265" spans="4:16" ht="12.75">
      <c r="D265" s="23"/>
      <c r="E265" s="23"/>
      <c r="F265" s="23"/>
      <c r="H265" s="23"/>
      <c r="I265" s="23"/>
      <c r="J265" s="23"/>
      <c r="K265" s="23"/>
      <c r="L265" s="23"/>
      <c r="M265" s="23"/>
      <c r="N265" s="23"/>
      <c r="O265" s="23"/>
      <c r="P265" s="25"/>
    </row>
    <row r="266" spans="4:16" ht="12.75">
      <c r="D266" s="23"/>
      <c r="E266" s="23"/>
      <c r="F266" s="23"/>
      <c r="H266" s="23"/>
      <c r="I266" s="23"/>
      <c r="J266" s="23"/>
      <c r="K266" s="23"/>
      <c r="L266" s="23"/>
      <c r="M266" s="23"/>
      <c r="N266" s="23"/>
      <c r="O266" s="23"/>
      <c r="P266" s="25"/>
    </row>
    <row r="267" spans="4:16" ht="12.75">
      <c r="D267" s="23"/>
      <c r="E267" s="23"/>
      <c r="F267" s="23"/>
      <c r="H267" s="23"/>
      <c r="I267" s="23"/>
      <c r="J267" s="23"/>
      <c r="K267" s="23"/>
      <c r="L267" s="23"/>
      <c r="M267" s="23"/>
      <c r="N267" s="23"/>
      <c r="O267" s="23"/>
      <c r="P267" s="25"/>
    </row>
    <row r="268" spans="4:16" ht="12.75">
      <c r="D268" s="23"/>
      <c r="E268" s="23"/>
      <c r="F268" s="23"/>
      <c r="H268" s="23"/>
      <c r="I268" s="23"/>
      <c r="J268" s="23"/>
      <c r="K268" s="23"/>
      <c r="L268" s="23"/>
      <c r="M268" s="23"/>
      <c r="N268" s="23"/>
      <c r="O268" s="23"/>
      <c r="P268" s="25"/>
    </row>
    <row r="269" spans="4:16" ht="12.75">
      <c r="D269" s="23"/>
      <c r="E269" s="23"/>
      <c r="F269" s="23"/>
      <c r="H269" s="23"/>
      <c r="I269" s="23"/>
      <c r="J269" s="23"/>
      <c r="K269" s="23"/>
      <c r="L269" s="23"/>
      <c r="M269" s="23"/>
      <c r="N269" s="23"/>
      <c r="O269" s="23"/>
      <c r="P269" s="25"/>
    </row>
    <row r="270" spans="4:16" ht="12.75">
      <c r="D270" s="23"/>
      <c r="E270" s="23"/>
      <c r="F270" s="23"/>
      <c r="H270" s="23"/>
      <c r="I270" s="23"/>
      <c r="J270" s="23"/>
      <c r="K270" s="23"/>
      <c r="L270" s="23"/>
      <c r="M270" s="23"/>
      <c r="N270" s="23"/>
      <c r="O270" s="23"/>
      <c r="P270" s="25"/>
    </row>
    <row r="271" spans="4:16" ht="12.75">
      <c r="D271" s="23"/>
      <c r="E271" s="23"/>
      <c r="F271" s="23"/>
      <c r="H271" s="23"/>
      <c r="I271" s="23"/>
      <c r="J271" s="23"/>
      <c r="K271" s="23"/>
      <c r="L271" s="23"/>
      <c r="M271" s="23"/>
      <c r="N271" s="23"/>
      <c r="O271" s="23"/>
      <c r="P271" s="25"/>
    </row>
    <row r="272" spans="4:16" ht="12.75">
      <c r="D272" s="23"/>
      <c r="E272" s="23"/>
      <c r="F272" s="23"/>
      <c r="H272" s="23"/>
      <c r="I272" s="23"/>
      <c r="J272" s="23"/>
      <c r="K272" s="23"/>
      <c r="L272" s="23"/>
      <c r="M272" s="23"/>
      <c r="N272" s="23"/>
      <c r="O272" s="23"/>
      <c r="P272" s="25"/>
    </row>
    <row r="273" spans="4:16" ht="12.75">
      <c r="D273" s="23"/>
      <c r="E273" s="23"/>
      <c r="F273" s="23"/>
      <c r="H273" s="23"/>
      <c r="I273" s="23"/>
      <c r="J273" s="23"/>
      <c r="K273" s="23"/>
      <c r="L273" s="23"/>
      <c r="M273" s="23"/>
      <c r="N273" s="23"/>
      <c r="O273" s="23"/>
      <c r="P273" s="25"/>
    </row>
    <row r="274" spans="4:16" ht="12.75">
      <c r="D274" s="23"/>
      <c r="E274" s="23"/>
      <c r="F274" s="23"/>
      <c r="H274" s="23"/>
      <c r="I274" s="23"/>
      <c r="J274" s="23"/>
      <c r="K274" s="23"/>
      <c r="L274" s="23"/>
      <c r="M274" s="23"/>
      <c r="N274" s="23"/>
      <c r="O274" s="23"/>
      <c r="P274" s="25"/>
    </row>
    <row r="275" spans="4:16" ht="12.75">
      <c r="D275" s="23"/>
      <c r="E275" s="23"/>
      <c r="F275" s="23"/>
      <c r="H275" s="23"/>
      <c r="I275" s="23"/>
      <c r="J275" s="23"/>
      <c r="K275" s="23"/>
      <c r="L275" s="23"/>
      <c r="M275" s="23"/>
      <c r="N275" s="23"/>
      <c r="O275" s="23"/>
      <c r="P275" s="25"/>
    </row>
    <row r="276" spans="4:16" ht="12.75">
      <c r="D276" s="23"/>
      <c r="E276" s="23"/>
      <c r="F276" s="23"/>
      <c r="H276" s="23"/>
      <c r="I276" s="23"/>
      <c r="J276" s="23"/>
      <c r="K276" s="23"/>
      <c r="L276" s="23"/>
      <c r="M276" s="23"/>
      <c r="N276" s="23"/>
      <c r="O276" s="23"/>
      <c r="P276" s="25"/>
    </row>
    <row r="277" spans="4:16" ht="12.75">
      <c r="D277" s="23"/>
      <c r="E277" s="23"/>
      <c r="F277" s="23"/>
      <c r="H277" s="23"/>
      <c r="I277" s="23"/>
      <c r="J277" s="23"/>
      <c r="K277" s="23"/>
      <c r="L277" s="23"/>
      <c r="M277" s="23"/>
      <c r="N277" s="23"/>
      <c r="O277" s="23"/>
      <c r="P277" s="25"/>
    </row>
    <row r="278" spans="4:16" ht="12.75">
      <c r="D278" s="23"/>
      <c r="E278" s="23"/>
      <c r="F278" s="23"/>
      <c r="H278" s="23"/>
      <c r="I278" s="23"/>
      <c r="J278" s="23"/>
      <c r="K278" s="23"/>
      <c r="L278" s="23"/>
      <c r="M278" s="23"/>
      <c r="N278" s="23"/>
      <c r="O278" s="23"/>
      <c r="P278" s="25"/>
    </row>
    <row r="279" spans="4:16" ht="12.75">
      <c r="D279" s="23"/>
      <c r="E279" s="23"/>
      <c r="F279" s="23"/>
      <c r="H279" s="23"/>
      <c r="I279" s="23"/>
      <c r="J279" s="23"/>
      <c r="K279" s="23"/>
      <c r="L279" s="23"/>
      <c r="M279" s="23"/>
      <c r="N279" s="23"/>
      <c r="O279" s="23"/>
      <c r="P279" s="25"/>
    </row>
    <row r="280" spans="4:16" ht="12.75">
      <c r="D280" s="23"/>
      <c r="E280" s="23"/>
      <c r="F280" s="23"/>
      <c r="H280" s="23"/>
      <c r="I280" s="23"/>
      <c r="J280" s="23"/>
      <c r="K280" s="23"/>
      <c r="L280" s="23"/>
      <c r="M280" s="23"/>
      <c r="N280" s="23"/>
      <c r="O280" s="23"/>
      <c r="P280" s="25"/>
    </row>
    <row r="281" spans="4:16" ht="12.75">
      <c r="D281" s="23"/>
      <c r="E281" s="23"/>
      <c r="F281" s="23"/>
      <c r="H281" s="23"/>
      <c r="I281" s="23"/>
      <c r="J281" s="23"/>
      <c r="K281" s="23"/>
      <c r="L281" s="23"/>
      <c r="M281" s="23"/>
      <c r="N281" s="23"/>
      <c r="O281" s="23"/>
      <c r="P281" s="25"/>
    </row>
    <row r="282" spans="4:16" ht="12.75">
      <c r="D282" s="23"/>
      <c r="E282" s="23"/>
      <c r="F282" s="23"/>
      <c r="H282" s="23"/>
      <c r="I282" s="23"/>
      <c r="J282" s="23"/>
      <c r="K282" s="23"/>
      <c r="L282" s="23"/>
      <c r="M282" s="23"/>
      <c r="N282" s="23"/>
      <c r="O282" s="23"/>
      <c r="P282" s="25"/>
    </row>
    <row r="283" spans="4:16" ht="12.75">
      <c r="D283" s="23"/>
      <c r="E283" s="23"/>
      <c r="F283" s="23"/>
      <c r="H283" s="23"/>
      <c r="I283" s="23"/>
      <c r="J283" s="23"/>
      <c r="K283" s="23"/>
      <c r="L283" s="23"/>
      <c r="M283" s="23"/>
      <c r="N283" s="23"/>
      <c r="O283" s="23"/>
      <c r="P283" s="25"/>
    </row>
    <row r="284" spans="4:16" ht="12.75">
      <c r="D284" s="23"/>
      <c r="E284" s="23"/>
      <c r="F284" s="23"/>
      <c r="H284" s="23"/>
      <c r="I284" s="23"/>
      <c r="J284" s="23"/>
      <c r="K284" s="23"/>
      <c r="L284" s="23"/>
      <c r="M284" s="23"/>
      <c r="N284" s="23"/>
      <c r="O284" s="23"/>
      <c r="P284" s="25"/>
    </row>
    <row r="285" spans="4:16" ht="12.75">
      <c r="D285" s="23"/>
      <c r="E285" s="23"/>
      <c r="F285" s="23"/>
      <c r="H285" s="23"/>
      <c r="I285" s="23"/>
      <c r="J285" s="23"/>
      <c r="K285" s="23"/>
      <c r="L285" s="23"/>
      <c r="M285" s="23"/>
      <c r="N285" s="23"/>
      <c r="O285" s="23"/>
      <c r="P285" s="25"/>
    </row>
    <row r="286" spans="4:16" ht="12.75">
      <c r="D286" s="23"/>
      <c r="E286" s="23"/>
      <c r="F286" s="23"/>
      <c r="H286" s="23"/>
      <c r="I286" s="23"/>
      <c r="J286" s="23"/>
      <c r="K286" s="23"/>
      <c r="L286" s="23"/>
      <c r="M286" s="23"/>
      <c r="N286" s="23"/>
      <c r="O286" s="23"/>
      <c r="P286" s="25"/>
    </row>
    <row r="287" spans="4:16" ht="12.75">
      <c r="D287" s="23"/>
      <c r="E287" s="23"/>
      <c r="F287" s="23"/>
      <c r="H287" s="23"/>
      <c r="I287" s="23"/>
      <c r="J287" s="23"/>
      <c r="K287" s="23"/>
      <c r="L287" s="23"/>
      <c r="M287" s="23"/>
      <c r="N287" s="23"/>
      <c r="O287" s="23"/>
      <c r="P287" s="25"/>
    </row>
    <row r="288" spans="4:16" ht="12.75">
      <c r="D288" s="23"/>
      <c r="E288" s="23"/>
      <c r="F288" s="23"/>
      <c r="H288" s="23"/>
      <c r="I288" s="23"/>
      <c r="J288" s="23"/>
      <c r="K288" s="23"/>
      <c r="L288" s="23"/>
      <c r="M288" s="23"/>
      <c r="N288" s="23"/>
      <c r="O288" s="23"/>
      <c r="P288" s="25"/>
    </row>
    <row r="289" spans="4:16" ht="12.75">
      <c r="D289" s="23"/>
      <c r="E289" s="23"/>
      <c r="F289" s="23"/>
      <c r="H289" s="23"/>
      <c r="I289" s="23"/>
      <c r="J289" s="23"/>
      <c r="K289" s="23"/>
      <c r="L289" s="23"/>
      <c r="M289" s="23"/>
      <c r="N289" s="23"/>
      <c r="O289" s="23"/>
      <c r="P289" s="25"/>
    </row>
    <row r="290" spans="4:16" ht="12.75">
      <c r="D290" s="23"/>
      <c r="E290" s="23"/>
      <c r="F290" s="23"/>
      <c r="H290" s="23"/>
      <c r="I290" s="23"/>
      <c r="J290" s="23"/>
      <c r="K290" s="23"/>
      <c r="L290" s="23"/>
      <c r="M290" s="23"/>
      <c r="N290" s="23"/>
      <c r="O290" s="23"/>
      <c r="P290" s="25"/>
    </row>
    <row r="291" spans="4:16" ht="12.75">
      <c r="D291" s="23"/>
      <c r="E291" s="23"/>
      <c r="F291" s="23"/>
      <c r="H291" s="23"/>
      <c r="I291" s="23"/>
      <c r="J291" s="23"/>
      <c r="K291" s="23"/>
      <c r="L291" s="23"/>
      <c r="M291" s="23"/>
      <c r="N291" s="23"/>
      <c r="O291" s="23"/>
      <c r="P291" s="25"/>
    </row>
    <row r="292" spans="4:16" ht="12.75">
      <c r="D292" s="23"/>
      <c r="E292" s="23"/>
      <c r="F292" s="23"/>
      <c r="H292" s="23"/>
      <c r="I292" s="23"/>
      <c r="J292" s="23"/>
      <c r="K292" s="23"/>
      <c r="L292" s="23"/>
      <c r="M292" s="23"/>
      <c r="N292" s="23"/>
      <c r="O292" s="23"/>
      <c r="P292" s="25"/>
    </row>
    <row r="293" spans="4:16" ht="12.75">
      <c r="D293" s="23"/>
      <c r="E293" s="23"/>
      <c r="F293" s="23"/>
      <c r="H293" s="23"/>
      <c r="I293" s="23"/>
      <c r="J293" s="23"/>
      <c r="K293" s="23"/>
      <c r="L293" s="23"/>
      <c r="M293" s="23"/>
      <c r="N293" s="23"/>
      <c r="O293" s="23"/>
      <c r="P293" s="25"/>
    </row>
    <row r="294" spans="4:16" ht="12.75">
      <c r="D294" s="23"/>
      <c r="E294" s="23"/>
      <c r="F294" s="23"/>
      <c r="H294" s="23"/>
      <c r="I294" s="23"/>
      <c r="J294" s="23"/>
      <c r="K294" s="23"/>
      <c r="L294" s="23"/>
      <c r="M294" s="23"/>
      <c r="N294" s="23"/>
      <c r="O294" s="23"/>
      <c r="P294" s="25"/>
    </row>
    <row r="295" spans="4:16" ht="12.75">
      <c r="D295" s="23"/>
      <c r="E295" s="23"/>
      <c r="F295" s="23"/>
      <c r="H295" s="23"/>
      <c r="I295" s="23"/>
      <c r="J295" s="23"/>
      <c r="K295" s="23"/>
      <c r="L295" s="23"/>
      <c r="M295" s="23"/>
      <c r="N295" s="23"/>
      <c r="O295" s="23"/>
      <c r="P295" s="25"/>
    </row>
    <row r="296" spans="4:16" ht="12.75">
      <c r="D296" s="23"/>
      <c r="E296" s="23"/>
      <c r="F296" s="23"/>
      <c r="H296" s="23"/>
      <c r="I296" s="23"/>
      <c r="J296" s="23"/>
      <c r="K296" s="23"/>
      <c r="L296" s="23"/>
      <c r="M296" s="23"/>
      <c r="N296" s="23"/>
      <c r="O296" s="23"/>
      <c r="P296" s="25"/>
    </row>
    <row r="297" spans="4:16" ht="12.75">
      <c r="D297" s="23"/>
      <c r="E297" s="23"/>
      <c r="F297" s="23"/>
      <c r="H297" s="23"/>
      <c r="I297" s="23"/>
      <c r="J297" s="23"/>
      <c r="K297" s="23"/>
      <c r="L297" s="23"/>
      <c r="M297" s="23"/>
      <c r="N297" s="23"/>
      <c r="O297" s="23"/>
      <c r="P297" s="25"/>
    </row>
    <row r="298" spans="4:16" ht="12.75">
      <c r="D298" s="23"/>
      <c r="E298" s="23"/>
      <c r="F298" s="23"/>
      <c r="H298" s="23"/>
      <c r="I298" s="23"/>
      <c r="J298" s="23"/>
      <c r="K298" s="23"/>
      <c r="L298" s="23"/>
      <c r="M298" s="23"/>
      <c r="N298" s="23"/>
      <c r="O298" s="23"/>
      <c r="P298" s="25"/>
    </row>
    <row r="299" spans="4:16" ht="12.75">
      <c r="D299" s="23"/>
      <c r="E299" s="23"/>
      <c r="F299" s="23"/>
      <c r="H299" s="23"/>
      <c r="I299" s="23"/>
      <c r="J299" s="23"/>
      <c r="K299" s="23"/>
      <c r="L299" s="23"/>
      <c r="M299" s="23"/>
      <c r="N299" s="23"/>
      <c r="O299" s="23"/>
      <c r="P299" s="25"/>
    </row>
    <row r="300" spans="4:16" ht="12.75">
      <c r="D300" s="23"/>
      <c r="E300" s="23"/>
      <c r="F300" s="23"/>
      <c r="H300" s="23"/>
      <c r="I300" s="23"/>
      <c r="J300" s="23"/>
      <c r="K300" s="23"/>
      <c r="L300" s="23"/>
      <c r="M300" s="23"/>
      <c r="N300" s="23"/>
      <c r="O300" s="23"/>
      <c r="P300" s="25"/>
    </row>
    <row r="301" spans="4:16" ht="12.75">
      <c r="D301" s="23"/>
      <c r="E301" s="23"/>
      <c r="F301" s="23"/>
      <c r="H301" s="23"/>
      <c r="I301" s="23"/>
      <c r="J301" s="23"/>
      <c r="K301" s="23"/>
      <c r="L301" s="23"/>
      <c r="M301" s="23"/>
      <c r="N301" s="23"/>
      <c r="O301" s="23"/>
      <c r="P301" s="25"/>
    </row>
    <row r="302" spans="4:16" ht="12.75">
      <c r="D302" s="23"/>
      <c r="E302" s="23"/>
      <c r="F302" s="23"/>
      <c r="H302" s="23"/>
      <c r="I302" s="23"/>
      <c r="J302" s="23"/>
      <c r="K302" s="23"/>
      <c r="L302" s="23"/>
      <c r="M302" s="23"/>
      <c r="N302" s="23"/>
      <c r="O302" s="23"/>
      <c r="P302" s="25"/>
    </row>
    <row r="303" spans="4:16" ht="12.75">
      <c r="D303" s="23"/>
      <c r="E303" s="23"/>
      <c r="F303" s="23"/>
      <c r="H303" s="23"/>
      <c r="I303" s="23"/>
      <c r="J303" s="23"/>
      <c r="K303" s="23"/>
      <c r="L303" s="23"/>
      <c r="M303" s="23"/>
      <c r="N303" s="23"/>
      <c r="O303" s="23"/>
      <c r="P303" s="25"/>
    </row>
    <row r="304" spans="4:16" ht="12.75">
      <c r="D304" s="23"/>
      <c r="E304" s="23"/>
      <c r="F304" s="23"/>
      <c r="H304" s="23"/>
      <c r="I304" s="23"/>
      <c r="J304" s="23"/>
      <c r="K304" s="23"/>
      <c r="L304" s="23"/>
      <c r="M304" s="23"/>
      <c r="N304" s="23"/>
      <c r="O304" s="23"/>
      <c r="P304" s="25"/>
    </row>
    <row r="305" spans="4:16" ht="12.75">
      <c r="D305" s="23"/>
      <c r="E305" s="23"/>
      <c r="F305" s="23"/>
      <c r="H305" s="23"/>
      <c r="I305" s="23"/>
      <c r="J305" s="23"/>
      <c r="K305" s="23"/>
      <c r="L305" s="23"/>
      <c r="M305" s="23"/>
      <c r="N305" s="23"/>
      <c r="O305" s="23"/>
      <c r="P305" s="25"/>
    </row>
    <row r="306" spans="4:16" ht="12.75">
      <c r="D306" s="23"/>
      <c r="E306" s="23"/>
      <c r="F306" s="23"/>
      <c r="H306" s="23"/>
      <c r="I306" s="23"/>
      <c r="J306" s="23"/>
      <c r="K306" s="23"/>
      <c r="L306" s="23"/>
      <c r="M306" s="23"/>
      <c r="N306" s="23"/>
      <c r="O306" s="23"/>
      <c r="P306" s="25"/>
    </row>
    <row r="307" spans="4:16" ht="12.75">
      <c r="D307" s="23"/>
      <c r="E307" s="23"/>
      <c r="F307" s="23"/>
      <c r="H307" s="23"/>
      <c r="I307" s="23"/>
      <c r="J307" s="23"/>
      <c r="K307" s="23"/>
      <c r="L307" s="23"/>
      <c r="M307" s="23"/>
      <c r="N307" s="23"/>
      <c r="O307" s="23"/>
      <c r="P307" s="25"/>
    </row>
    <row r="308" spans="4:16" ht="12.75">
      <c r="D308" s="23"/>
      <c r="E308" s="23"/>
      <c r="F308" s="23"/>
      <c r="H308" s="23"/>
      <c r="I308" s="23"/>
      <c r="J308" s="23"/>
      <c r="K308" s="23"/>
      <c r="L308" s="23"/>
      <c r="M308" s="23"/>
      <c r="N308" s="23"/>
      <c r="O308" s="23"/>
      <c r="P308" s="25"/>
    </row>
    <row r="309" spans="4:16" ht="12.75">
      <c r="D309" s="23"/>
      <c r="E309" s="23"/>
      <c r="F309" s="23"/>
      <c r="H309" s="23"/>
      <c r="I309" s="23"/>
      <c r="J309" s="23"/>
      <c r="K309" s="23"/>
      <c r="L309" s="23"/>
      <c r="M309" s="23"/>
      <c r="N309" s="23"/>
      <c r="O309" s="23"/>
      <c r="P309" s="25"/>
    </row>
    <row r="310" spans="4:16" ht="12.75">
      <c r="D310" s="23"/>
      <c r="E310" s="23"/>
      <c r="F310" s="23"/>
      <c r="H310" s="23"/>
      <c r="I310" s="23"/>
      <c r="J310" s="23"/>
      <c r="K310" s="23"/>
      <c r="L310" s="23"/>
      <c r="M310" s="23"/>
      <c r="N310" s="23"/>
      <c r="O310" s="23"/>
      <c r="P310" s="25"/>
    </row>
    <row r="311" spans="4:16" ht="12.75">
      <c r="D311" s="23"/>
      <c r="E311" s="23"/>
      <c r="F311" s="23"/>
      <c r="H311" s="23"/>
      <c r="I311" s="23"/>
      <c r="J311" s="23"/>
      <c r="K311" s="23"/>
      <c r="L311" s="23"/>
      <c r="M311" s="23"/>
      <c r="N311" s="23"/>
      <c r="O311" s="23"/>
      <c r="P311" s="25"/>
    </row>
    <row r="312" spans="4:16" ht="12.75">
      <c r="D312" s="23"/>
      <c r="E312" s="23"/>
      <c r="F312" s="23"/>
      <c r="H312" s="23"/>
      <c r="I312" s="23"/>
      <c r="J312" s="23"/>
      <c r="K312" s="23"/>
      <c r="L312" s="23"/>
      <c r="M312" s="23"/>
      <c r="N312" s="23"/>
      <c r="O312" s="23"/>
      <c r="P312" s="25"/>
    </row>
    <row r="313" spans="4:16" ht="12.75">
      <c r="D313" s="23"/>
      <c r="E313" s="23"/>
      <c r="F313" s="23"/>
      <c r="H313" s="23"/>
      <c r="I313" s="23"/>
      <c r="J313" s="23"/>
      <c r="K313" s="23"/>
      <c r="L313" s="23"/>
      <c r="M313" s="23"/>
      <c r="N313" s="23"/>
      <c r="O313" s="23"/>
      <c r="P313" s="25"/>
    </row>
    <row r="314" spans="4:16" ht="12.75">
      <c r="D314" s="23"/>
      <c r="E314" s="23"/>
      <c r="F314" s="23"/>
      <c r="H314" s="23"/>
      <c r="I314" s="23"/>
      <c r="J314" s="23"/>
      <c r="K314" s="23"/>
      <c r="L314" s="23"/>
      <c r="M314" s="23"/>
      <c r="N314" s="23"/>
      <c r="O314" s="23"/>
      <c r="P314" s="25"/>
    </row>
    <row r="315" spans="4:16" ht="12.75">
      <c r="D315" s="23"/>
      <c r="E315" s="23"/>
      <c r="F315" s="23"/>
      <c r="H315" s="23"/>
      <c r="I315" s="23"/>
      <c r="J315" s="23"/>
      <c r="K315" s="23"/>
      <c r="L315" s="23"/>
      <c r="M315" s="23"/>
      <c r="N315" s="23"/>
      <c r="O315" s="23"/>
      <c r="P315" s="25"/>
    </row>
    <row r="316" spans="4:16" ht="12.75">
      <c r="D316" s="23"/>
      <c r="E316" s="23"/>
      <c r="F316" s="23"/>
      <c r="H316" s="23"/>
      <c r="I316" s="23"/>
      <c r="J316" s="23"/>
      <c r="K316" s="23"/>
      <c r="L316" s="23"/>
      <c r="M316" s="23"/>
      <c r="N316" s="23"/>
      <c r="O316" s="23"/>
      <c r="P316" s="25"/>
    </row>
    <row r="317" spans="4:16" ht="12.75">
      <c r="D317" s="23"/>
      <c r="E317" s="23"/>
      <c r="F317" s="23"/>
      <c r="H317" s="23"/>
      <c r="I317" s="23"/>
      <c r="J317" s="23"/>
      <c r="K317" s="23"/>
      <c r="L317" s="23"/>
      <c r="M317" s="23"/>
      <c r="N317" s="23"/>
      <c r="O317" s="23"/>
      <c r="P317" s="25"/>
    </row>
    <row r="318" spans="4:16" ht="12.75">
      <c r="D318" s="23"/>
      <c r="E318" s="23"/>
      <c r="F318" s="23"/>
      <c r="H318" s="23"/>
      <c r="I318" s="23"/>
      <c r="J318" s="23"/>
      <c r="K318" s="23"/>
      <c r="L318" s="23"/>
      <c r="M318" s="23"/>
      <c r="N318" s="23"/>
      <c r="O318" s="23"/>
      <c r="P318" s="25"/>
    </row>
    <row r="319" spans="4:16" ht="12.75">
      <c r="D319" s="23"/>
      <c r="E319" s="23"/>
      <c r="F319" s="23"/>
      <c r="H319" s="23"/>
      <c r="I319" s="23"/>
      <c r="J319" s="23"/>
      <c r="K319" s="23"/>
      <c r="L319" s="23"/>
      <c r="M319" s="23"/>
      <c r="N319" s="23"/>
      <c r="O319" s="23"/>
      <c r="P319" s="25"/>
    </row>
    <row r="320" spans="4:16" ht="12.75">
      <c r="D320" s="23"/>
      <c r="E320" s="23"/>
      <c r="F320" s="23"/>
      <c r="H320" s="23"/>
      <c r="I320" s="23"/>
      <c r="J320" s="23"/>
      <c r="K320" s="23"/>
      <c r="L320" s="23"/>
      <c r="M320" s="23"/>
      <c r="N320" s="23"/>
      <c r="O320" s="23"/>
      <c r="P320" s="25"/>
    </row>
    <row r="321" spans="4:16" ht="12.75">
      <c r="D321" s="23"/>
      <c r="E321" s="23"/>
      <c r="F321" s="23"/>
      <c r="H321" s="23"/>
      <c r="I321" s="23"/>
      <c r="J321" s="23"/>
      <c r="K321" s="23"/>
      <c r="L321" s="23"/>
      <c r="M321" s="23"/>
      <c r="N321" s="23"/>
      <c r="O321" s="23"/>
      <c r="P321" s="25"/>
    </row>
    <row r="322" spans="4:16" ht="12.75">
      <c r="D322" s="23"/>
      <c r="E322" s="23"/>
      <c r="F322" s="23"/>
      <c r="H322" s="23"/>
      <c r="I322" s="23"/>
      <c r="J322" s="23"/>
      <c r="K322" s="23"/>
      <c r="L322" s="23"/>
      <c r="M322" s="23"/>
      <c r="N322" s="23"/>
      <c r="O322" s="23"/>
      <c r="P322" s="25"/>
    </row>
    <row r="323" spans="4:16" ht="12.75">
      <c r="D323" s="23"/>
      <c r="E323" s="23"/>
      <c r="F323" s="23"/>
      <c r="H323" s="23"/>
      <c r="I323" s="23"/>
      <c r="J323" s="23"/>
      <c r="K323" s="23"/>
      <c r="L323" s="23"/>
      <c r="M323" s="23"/>
      <c r="N323" s="23"/>
      <c r="O323" s="23"/>
      <c r="P323" s="25"/>
    </row>
    <row r="324" spans="4:16" ht="12.75">
      <c r="D324" s="23"/>
      <c r="E324" s="23"/>
      <c r="F324" s="23"/>
      <c r="H324" s="23"/>
      <c r="I324" s="23"/>
      <c r="J324" s="23"/>
      <c r="K324" s="23"/>
      <c r="L324" s="23"/>
      <c r="M324" s="23"/>
      <c r="N324" s="23"/>
      <c r="O324" s="23"/>
      <c r="P324" s="25"/>
    </row>
    <row r="325" spans="4:16" ht="12.75">
      <c r="D325" s="23"/>
      <c r="E325" s="23"/>
      <c r="F325" s="23"/>
      <c r="H325" s="23"/>
      <c r="I325" s="23"/>
      <c r="J325" s="23"/>
      <c r="K325" s="23"/>
      <c r="L325" s="23"/>
      <c r="M325" s="23"/>
      <c r="N325" s="23"/>
      <c r="O325" s="23"/>
      <c r="P325" s="25"/>
    </row>
    <row r="326" spans="4:16" ht="12.75">
      <c r="D326" s="23"/>
      <c r="E326" s="23"/>
      <c r="F326" s="23"/>
      <c r="H326" s="23"/>
      <c r="I326" s="23"/>
      <c r="J326" s="23"/>
      <c r="K326" s="23"/>
      <c r="L326" s="23"/>
      <c r="M326" s="23"/>
      <c r="N326" s="23"/>
      <c r="O326" s="23"/>
      <c r="P326" s="25"/>
    </row>
    <row r="327" spans="4:16" ht="12.75">
      <c r="D327" s="23"/>
      <c r="E327" s="23"/>
      <c r="F327" s="23"/>
      <c r="H327" s="23"/>
      <c r="I327" s="23"/>
      <c r="J327" s="23"/>
      <c r="K327" s="23"/>
      <c r="L327" s="23"/>
      <c r="M327" s="23"/>
      <c r="N327" s="23"/>
      <c r="O327" s="23"/>
      <c r="P327" s="25"/>
    </row>
    <row r="328" spans="4:16" ht="12.75">
      <c r="D328" s="23"/>
      <c r="E328" s="23"/>
      <c r="F328" s="23"/>
      <c r="H328" s="23"/>
      <c r="I328" s="23"/>
      <c r="J328" s="23"/>
      <c r="K328" s="23"/>
      <c r="L328" s="23"/>
      <c r="M328" s="23"/>
      <c r="N328" s="23"/>
      <c r="O328" s="23"/>
      <c r="P328" s="25"/>
    </row>
    <row r="329" spans="4:16" ht="12.75">
      <c r="D329" s="23"/>
      <c r="E329" s="23"/>
      <c r="F329" s="23"/>
      <c r="H329" s="23"/>
      <c r="I329" s="23"/>
      <c r="J329" s="23"/>
      <c r="K329" s="23"/>
      <c r="L329" s="23"/>
      <c r="M329" s="23"/>
      <c r="N329" s="23"/>
      <c r="O329" s="23"/>
      <c r="P329" s="25"/>
    </row>
    <row r="330" spans="4:16" ht="12.75">
      <c r="D330" s="23"/>
      <c r="E330" s="23"/>
      <c r="F330" s="23"/>
      <c r="H330" s="23"/>
      <c r="I330" s="23"/>
      <c r="J330" s="23"/>
      <c r="K330" s="23"/>
      <c r="L330" s="23"/>
      <c r="M330" s="23"/>
      <c r="N330" s="23"/>
      <c r="O330" s="23"/>
      <c r="P330" s="25"/>
    </row>
    <row r="331" spans="4:16" ht="12.75">
      <c r="D331" s="23"/>
      <c r="E331" s="23"/>
      <c r="F331" s="23"/>
      <c r="H331" s="23"/>
      <c r="I331" s="23"/>
      <c r="J331" s="23"/>
      <c r="K331" s="23"/>
      <c r="L331" s="23"/>
      <c r="M331" s="23"/>
      <c r="N331" s="23"/>
      <c r="O331" s="23"/>
      <c r="P331" s="25"/>
    </row>
    <row r="332" spans="4:16" ht="12.75">
      <c r="D332" s="23"/>
      <c r="E332" s="23"/>
      <c r="F332" s="23"/>
      <c r="H332" s="23"/>
      <c r="I332" s="23"/>
      <c r="J332" s="23"/>
      <c r="K332" s="23"/>
      <c r="L332" s="23"/>
      <c r="M332" s="23"/>
      <c r="N332" s="23"/>
      <c r="O332" s="23"/>
      <c r="P332" s="25"/>
    </row>
    <row r="333" spans="4:16" ht="12.75">
      <c r="D333" s="23"/>
      <c r="E333" s="23"/>
      <c r="F333" s="23"/>
      <c r="H333" s="23"/>
      <c r="I333" s="23"/>
      <c r="J333" s="23"/>
      <c r="K333" s="23"/>
      <c r="L333" s="23"/>
      <c r="M333" s="23"/>
      <c r="N333" s="23"/>
      <c r="O333" s="23"/>
      <c r="P333" s="25"/>
    </row>
    <row r="334" spans="4:16" ht="12.75">
      <c r="D334" s="23"/>
      <c r="E334" s="23"/>
      <c r="F334" s="23"/>
      <c r="H334" s="23"/>
      <c r="I334" s="23"/>
      <c r="J334" s="23"/>
      <c r="K334" s="23"/>
      <c r="L334" s="23"/>
      <c r="M334" s="23"/>
      <c r="N334" s="23"/>
      <c r="O334" s="23"/>
      <c r="P334" s="25"/>
    </row>
    <row r="335" spans="4:16" ht="12.75">
      <c r="D335" s="23"/>
      <c r="E335" s="23"/>
      <c r="F335" s="23"/>
      <c r="H335" s="23"/>
      <c r="I335" s="23"/>
      <c r="J335" s="23"/>
      <c r="K335" s="23"/>
      <c r="L335" s="23"/>
      <c r="M335" s="23"/>
      <c r="N335" s="23"/>
      <c r="O335" s="23"/>
      <c r="P335" s="25"/>
    </row>
    <row r="336" spans="4:16" ht="12.75">
      <c r="D336" s="23"/>
      <c r="E336" s="23"/>
      <c r="F336" s="23"/>
      <c r="H336" s="23"/>
      <c r="I336" s="23"/>
      <c r="J336" s="23"/>
      <c r="K336" s="23"/>
      <c r="L336" s="23"/>
      <c r="M336" s="23"/>
      <c r="N336" s="23"/>
      <c r="O336" s="23"/>
      <c r="P336" s="25"/>
    </row>
    <row r="337" spans="4:16" ht="12.75">
      <c r="D337" s="23"/>
      <c r="E337" s="23"/>
      <c r="F337" s="23"/>
      <c r="H337" s="23"/>
      <c r="I337" s="23"/>
      <c r="J337" s="23"/>
      <c r="K337" s="23"/>
      <c r="L337" s="23"/>
      <c r="M337" s="23"/>
      <c r="N337" s="23"/>
      <c r="O337" s="23"/>
      <c r="P337" s="25"/>
    </row>
    <row r="338" spans="4:16" ht="12.75">
      <c r="D338" s="23"/>
      <c r="E338" s="23"/>
      <c r="F338" s="23"/>
      <c r="H338" s="23"/>
      <c r="I338" s="23"/>
      <c r="J338" s="23"/>
      <c r="K338" s="23"/>
      <c r="L338" s="23"/>
      <c r="M338" s="23"/>
      <c r="N338" s="23"/>
      <c r="O338" s="23"/>
      <c r="P338" s="25"/>
    </row>
    <row r="339" spans="4:16" ht="12.75">
      <c r="D339" s="23"/>
      <c r="E339" s="23"/>
      <c r="F339" s="23"/>
      <c r="H339" s="23"/>
      <c r="I339" s="23"/>
      <c r="J339" s="23"/>
      <c r="K339" s="23"/>
      <c r="L339" s="23"/>
      <c r="M339" s="23"/>
      <c r="N339" s="23"/>
      <c r="O339" s="23"/>
      <c r="P339" s="25"/>
    </row>
    <row r="340" spans="4:16" ht="12.75">
      <c r="D340" s="23"/>
      <c r="E340" s="23"/>
      <c r="F340" s="23"/>
      <c r="H340" s="23"/>
      <c r="I340" s="23"/>
      <c r="J340" s="23"/>
      <c r="K340" s="23"/>
      <c r="L340" s="23"/>
      <c r="M340" s="23"/>
      <c r="N340" s="23"/>
      <c r="O340" s="23"/>
      <c r="P340" s="25"/>
    </row>
    <row r="341" spans="4:16" ht="12.75">
      <c r="D341" s="23"/>
      <c r="E341" s="23"/>
      <c r="F341" s="23"/>
      <c r="H341" s="23"/>
      <c r="I341" s="23"/>
      <c r="J341" s="23"/>
      <c r="K341" s="23"/>
      <c r="L341" s="23"/>
      <c r="M341" s="23"/>
      <c r="N341" s="23"/>
      <c r="O341" s="23"/>
      <c r="P341" s="25"/>
    </row>
    <row r="342" spans="4:16" ht="12.75">
      <c r="D342" s="23"/>
      <c r="E342" s="23"/>
      <c r="F342" s="23"/>
      <c r="H342" s="23"/>
      <c r="I342" s="23"/>
      <c r="J342" s="23"/>
      <c r="K342" s="23"/>
      <c r="L342" s="23"/>
      <c r="M342" s="23"/>
      <c r="N342" s="23"/>
      <c r="O342" s="23"/>
      <c r="P342" s="25"/>
    </row>
    <row r="343" spans="4:16" ht="12.75">
      <c r="D343" s="23"/>
      <c r="E343" s="23"/>
      <c r="F343" s="23"/>
      <c r="H343" s="23"/>
      <c r="I343" s="23"/>
      <c r="J343" s="23"/>
      <c r="K343" s="23"/>
      <c r="L343" s="23"/>
      <c r="M343" s="23"/>
      <c r="N343" s="23"/>
      <c r="O343" s="23"/>
      <c r="P343" s="25"/>
    </row>
    <row r="344" spans="4:16" ht="12.75">
      <c r="D344" s="23"/>
      <c r="E344" s="23"/>
      <c r="F344" s="23"/>
      <c r="H344" s="23"/>
      <c r="I344" s="23"/>
      <c r="J344" s="23"/>
      <c r="K344" s="23"/>
      <c r="L344" s="23"/>
      <c r="M344" s="23"/>
      <c r="N344" s="23"/>
      <c r="O344" s="23"/>
      <c r="P344" s="25"/>
    </row>
    <row r="345" spans="4:16" ht="12.75">
      <c r="D345" s="23"/>
      <c r="E345" s="23"/>
      <c r="F345" s="23"/>
      <c r="H345" s="23"/>
      <c r="I345" s="23"/>
      <c r="J345" s="23"/>
      <c r="K345" s="23"/>
      <c r="L345" s="23"/>
      <c r="M345" s="23"/>
      <c r="N345" s="23"/>
      <c r="O345" s="23"/>
      <c r="P345" s="25"/>
    </row>
    <row r="346" spans="4:16" ht="12.75">
      <c r="D346" s="23"/>
      <c r="E346" s="23"/>
      <c r="F346" s="23"/>
      <c r="H346" s="23"/>
      <c r="I346" s="23"/>
      <c r="J346" s="23"/>
      <c r="K346" s="23"/>
      <c r="L346" s="23"/>
      <c r="M346" s="23"/>
      <c r="N346" s="23"/>
      <c r="O346" s="23"/>
      <c r="P346" s="25"/>
    </row>
    <row r="347" spans="4:16" ht="12.75">
      <c r="D347" s="23"/>
      <c r="E347" s="23"/>
      <c r="F347" s="23"/>
      <c r="H347" s="23"/>
      <c r="I347" s="23"/>
      <c r="J347" s="23"/>
      <c r="K347" s="23"/>
      <c r="L347" s="23"/>
      <c r="M347" s="23"/>
      <c r="N347" s="23"/>
      <c r="O347" s="23"/>
      <c r="P347" s="25"/>
    </row>
    <row r="348" spans="4:16" ht="12.75">
      <c r="D348" s="23"/>
      <c r="E348" s="23"/>
      <c r="F348" s="23"/>
      <c r="H348" s="23"/>
      <c r="I348" s="23"/>
      <c r="J348" s="23"/>
      <c r="K348" s="23"/>
      <c r="L348" s="23"/>
      <c r="M348" s="23"/>
      <c r="N348" s="23"/>
      <c r="O348" s="23"/>
      <c r="P348" s="25"/>
    </row>
    <row r="349" spans="4:16" ht="12.75">
      <c r="D349" s="23"/>
      <c r="E349" s="23"/>
      <c r="F349" s="23"/>
      <c r="H349" s="23"/>
      <c r="I349" s="23"/>
      <c r="J349" s="23"/>
      <c r="K349" s="23"/>
      <c r="L349" s="23"/>
      <c r="M349" s="23"/>
      <c r="N349" s="23"/>
      <c r="O349" s="23"/>
      <c r="P349" s="25"/>
    </row>
    <row r="350" spans="4:16" ht="12.75">
      <c r="D350" s="23"/>
      <c r="E350" s="23"/>
      <c r="F350" s="23"/>
      <c r="H350" s="23"/>
      <c r="I350" s="23"/>
      <c r="J350" s="23"/>
      <c r="K350" s="23"/>
      <c r="L350" s="23"/>
      <c r="M350" s="23"/>
      <c r="N350" s="23"/>
      <c r="O350" s="23"/>
      <c r="P350" s="25"/>
    </row>
    <row r="351" spans="4:16" ht="12.75">
      <c r="D351" s="23"/>
      <c r="E351" s="23"/>
      <c r="F351" s="23"/>
      <c r="H351" s="23"/>
      <c r="I351" s="23"/>
      <c r="J351" s="23"/>
      <c r="K351" s="23"/>
      <c r="L351" s="23"/>
      <c r="M351" s="23"/>
      <c r="N351" s="23"/>
      <c r="O351" s="23"/>
      <c r="P351" s="25"/>
    </row>
    <row r="352" spans="4:16" ht="12.75">
      <c r="D352" s="23"/>
      <c r="E352" s="23"/>
      <c r="F352" s="23"/>
      <c r="H352" s="23"/>
      <c r="I352" s="23"/>
      <c r="J352" s="23"/>
      <c r="K352" s="23"/>
      <c r="L352" s="23"/>
      <c r="M352" s="23"/>
      <c r="N352" s="23"/>
      <c r="O352" s="23"/>
      <c r="P352" s="25"/>
    </row>
    <row r="353" spans="4:16" ht="12.75">
      <c r="D353" s="23"/>
      <c r="E353" s="23"/>
      <c r="F353" s="23"/>
      <c r="H353" s="23"/>
      <c r="I353" s="23"/>
      <c r="J353" s="23"/>
      <c r="K353" s="23"/>
      <c r="L353" s="23"/>
      <c r="M353" s="23"/>
      <c r="N353" s="23"/>
      <c r="O353" s="23"/>
      <c r="P353" s="25"/>
    </row>
    <row r="354" spans="4:16" ht="12.75">
      <c r="D354" s="23"/>
      <c r="E354" s="23"/>
      <c r="F354" s="23"/>
      <c r="H354" s="23"/>
      <c r="I354" s="23"/>
      <c r="J354" s="23"/>
      <c r="K354" s="23"/>
      <c r="L354" s="23"/>
      <c r="M354" s="23"/>
      <c r="N354" s="23"/>
      <c r="O354" s="23"/>
      <c r="P354" s="25"/>
    </row>
    <row r="355" spans="4:16" ht="12.75">
      <c r="D355" s="23"/>
      <c r="E355" s="23"/>
      <c r="F355" s="23"/>
      <c r="H355" s="23"/>
      <c r="I355" s="23"/>
      <c r="J355" s="23"/>
      <c r="K355" s="23"/>
      <c r="L355" s="23"/>
      <c r="M355" s="23"/>
      <c r="N355" s="23"/>
      <c r="O355" s="23"/>
      <c r="P355" s="25"/>
    </row>
    <row r="356" spans="4:16" ht="12.75">
      <c r="D356" s="23"/>
      <c r="E356" s="23"/>
      <c r="F356" s="23"/>
      <c r="H356" s="23"/>
      <c r="I356" s="23"/>
      <c r="J356" s="23"/>
      <c r="K356" s="23"/>
      <c r="L356" s="23"/>
      <c r="M356" s="23"/>
      <c r="N356" s="23"/>
      <c r="O356" s="23"/>
      <c r="P356" s="25"/>
    </row>
    <row r="357" spans="4:16" ht="12.75">
      <c r="D357" s="23"/>
      <c r="E357" s="23"/>
      <c r="F357" s="23"/>
      <c r="H357" s="23"/>
      <c r="I357" s="23"/>
      <c r="J357" s="23"/>
      <c r="K357" s="23"/>
      <c r="L357" s="23"/>
      <c r="M357" s="23"/>
      <c r="N357" s="23"/>
      <c r="O357" s="23"/>
      <c r="P357" s="25"/>
    </row>
    <row r="358" spans="4:16" ht="12.75">
      <c r="D358" s="23"/>
      <c r="E358" s="23"/>
      <c r="F358" s="23"/>
      <c r="H358" s="23"/>
      <c r="I358" s="23"/>
      <c r="J358" s="23"/>
      <c r="K358" s="23"/>
      <c r="L358" s="23"/>
      <c r="M358" s="23"/>
      <c r="N358" s="23"/>
      <c r="O358" s="23"/>
      <c r="P358" s="25"/>
    </row>
    <row r="359" spans="4:16" ht="12.75">
      <c r="D359" s="23"/>
      <c r="E359" s="23"/>
      <c r="F359" s="23"/>
      <c r="H359" s="23"/>
      <c r="I359" s="23"/>
      <c r="J359" s="23"/>
      <c r="K359" s="23"/>
      <c r="L359" s="23"/>
      <c r="M359" s="23"/>
      <c r="N359" s="23"/>
      <c r="O359" s="23"/>
      <c r="P359" s="25"/>
    </row>
    <row r="360" spans="4:16" ht="12.75">
      <c r="D360" s="23"/>
      <c r="E360" s="23"/>
      <c r="F360" s="23"/>
      <c r="H360" s="23"/>
      <c r="I360" s="23"/>
      <c r="J360" s="23"/>
      <c r="K360" s="23"/>
      <c r="L360" s="23"/>
      <c r="M360" s="23"/>
      <c r="N360" s="23"/>
      <c r="O360" s="23"/>
      <c r="P360" s="25"/>
    </row>
    <row r="361" spans="4:16" ht="12.75">
      <c r="D361" s="23"/>
      <c r="E361" s="23"/>
      <c r="F361" s="23"/>
      <c r="H361" s="23"/>
      <c r="I361" s="23"/>
      <c r="J361" s="23"/>
      <c r="K361" s="23"/>
      <c r="L361" s="23"/>
      <c r="M361" s="23"/>
      <c r="N361" s="23"/>
      <c r="O361" s="23"/>
      <c r="P361" s="25"/>
    </row>
    <row r="362" spans="4:16" ht="12.75">
      <c r="D362" s="23"/>
      <c r="E362" s="23"/>
      <c r="F362" s="23"/>
      <c r="H362" s="23"/>
      <c r="I362" s="23"/>
      <c r="J362" s="23"/>
      <c r="K362" s="23"/>
      <c r="L362" s="23"/>
      <c r="M362" s="23"/>
      <c r="N362" s="23"/>
      <c r="O362" s="23"/>
      <c r="P362" s="25"/>
    </row>
    <row r="363" spans="4:16" ht="12.75">
      <c r="D363" s="23"/>
      <c r="E363" s="23"/>
      <c r="F363" s="23"/>
      <c r="H363" s="23"/>
      <c r="I363" s="23"/>
      <c r="J363" s="23"/>
      <c r="K363" s="23"/>
      <c r="L363" s="23"/>
      <c r="M363" s="23"/>
      <c r="N363" s="23"/>
      <c r="O363" s="23"/>
      <c r="P363" s="25"/>
    </row>
    <row r="364" spans="4:16" ht="12.75">
      <c r="D364" s="23"/>
      <c r="E364" s="23"/>
      <c r="F364" s="23"/>
      <c r="H364" s="23"/>
      <c r="I364" s="23"/>
      <c r="J364" s="23"/>
      <c r="K364" s="23"/>
      <c r="L364" s="23"/>
      <c r="M364" s="23"/>
      <c r="N364" s="23"/>
      <c r="O364" s="23"/>
      <c r="P364" s="25"/>
    </row>
    <row r="365" spans="4:16" ht="12.75">
      <c r="D365" s="23"/>
      <c r="E365" s="23"/>
      <c r="F365" s="23"/>
      <c r="H365" s="23"/>
      <c r="I365" s="23"/>
      <c r="J365" s="23"/>
      <c r="K365" s="23"/>
      <c r="L365" s="23"/>
      <c r="M365" s="23"/>
      <c r="N365" s="23"/>
      <c r="O365" s="23"/>
      <c r="P365" s="25"/>
    </row>
    <row r="366" spans="4:16" ht="12.75">
      <c r="D366" s="23"/>
      <c r="E366" s="23"/>
      <c r="F366" s="23"/>
      <c r="H366" s="23"/>
      <c r="I366" s="23"/>
      <c r="J366" s="23"/>
      <c r="K366" s="23"/>
      <c r="L366" s="23"/>
      <c r="M366" s="23"/>
      <c r="N366" s="23"/>
      <c r="O366" s="23"/>
      <c r="P366" s="25"/>
    </row>
    <row r="367" spans="4:16" ht="12.75">
      <c r="D367" s="23"/>
      <c r="E367" s="23"/>
      <c r="F367" s="23"/>
      <c r="H367" s="23"/>
      <c r="I367" s="23"/>
      <c r="J367" s="23"/>
      <c r="K367" s="23"/>
      <c r="L367" s="23"/>
      <c r="M367" s="23"/>
      <c r="N367" s="23"/>
      <c r="O367" s="23"/>
      <c r="P367" s="25"/>
    </row>
    <row r="368" spans="4:16" ht="12.75">
      <c r="D368" s="23"/>
      <c r="E368" s="23"/>
      <c r="F368" s="23"/>
      <c r="H368" s="23"/>
      <c r="I368" s="23"/>
      <c r="J368" s="23"/>
      <c r="K368" s="23"/>
      <c r="L368" s="23"/>
      <c r="M368" s="23"/>
      <c r="N368" s="23"/>
      <c r="O368" s="23"/>
      <c r="P368" s="25"/>
    </row>
    <row r="369" spans="4:16" ht="12.75">
      <c r="D369" s="23"/>
      <c r="E369" s="23"/>
      <c r="F369" s="23"/>
      <c r="H369" s="23"/>
      <c r="I369" s="23"/>
      <c r="J369" s="23"/>
      <c r="K369" s="23"/>
      <c r="L369" s="23"/>
      <c r="M369" s="23"/>
      <c r="N369" s="23"/>
      <c r="O369" s="23"/>
      <c r="P369" s="25"/>
    </row>
    <row r="370" spans="4:16" ht="12.75">
      <c r="D370" s="23"/>
      <c r="E370" s="23"/>
      <c r="F370" s="23"/>
      <c r="H370" s="23"/>
      <c r="I370" s="23"/>
      <c r="J370" s="23"/>
      <c r="K370" s="23"/>
      <c r="L370" s="23"/>
      <c r="M370" s="23"/>
      <c r="N370" s="23"/>
      <c r="O370" s="23"/>
      <c r="P370" s="25"/>
    </row>
    <row r="371" spans="4:16" ht="12.75">
      <c r="D371" s="23"/>
      <c r="E371" s="23"/>
      <c r="F371" s="23"/>
      <c r="H371" s="23"/>
      <c r="I371" s="23"/>
      <c r="J371" s="23"/>
      <c r="K371" s="23"/>
      <c r="L371" s="23"/>
      <c r="M371" s="23"/>
      <c r="N371" s="23"/>
      <c r="O371" s="23"/>
      <c r="P371" s="25"/>
    </row>
    <row r="372" spans="4:16" ht="12.75">
      <c r="D372" s="23"/>
      <c r="E372" s="23"/>
      <c r="F372" s="23"/>
      <c r="H372" s="23"/>
      <c r="I372" s="23"/>
      <c r="J372" s="23"/>
      <c r="K372" s="23"/>
      <c r="L372" s="23"/>
      <c r="M372" s="23"/>
      <c r="N372" s="23"/>
      <c r="O372" s="23"/>
      <c r="P372" s="25"/>
    </row>
    <row r="373" spans="4:16" ht="12.75">
      <c r="D373" s="23"/>
      <c r="E373" s="23"/>
      <c r="F373" s="23"/>
      <c r="H373" s="23"/>
      <c r="I373" s="23"/>
      <c r="J373" s="23"/>
      <c r="K373" s="23"/>
      <c r="L373" s="23"/>
      <c r="M373" s="23"/>
      <c r="N373" s="23"/>
      <c r="O373" s="23"/>
      <c r="P373" s="25"/>
    </row>
    <row r="374" spans="4:16" ht="12.75">
      <c r="D374" s="23"/>
      <c r="E374" s="23"/>
      <c r="F374" s="23"/>
      <c r="H374" s="23"/>
      <c r="I374" s="23"/>
      <c r="J374" s="23"/>
      <c r="K374" s="23"/>
      <c r="L374" s="23"/>
      <c r="M374" s="23"/>
      <c r="N374" s="23"/>
      <c r="O374" s="23"/>
      <c r="P374" s="25"/>
    </row>
    <row r="375" spans="4:16" ht="12.75">
      <c r="D375" s="23"/>
      <c r="E375" s="23"/>
      <c r="F375" s="23"/>
      <c r="H375" s="23"/>
      <c r="I375" s="23"/>
      <c r="J375" s="23"/>
      <c r="K375" s="23"/>
      <c r="L375" s="23"/>
      <c r="M375" s="23"/>
      <c r="N375" s="23"/>
      <c r="O375" s="23"/>
      <c r="P375" s="25"/>
    </row>
    <row r="376" spans="4:16" ht="12.75">
      <c r="D376" s="23"/>
      <c r="E376" s="23"/>
      <c r="F376" s="23"/>
      <c r="H376" s="23"/>
      <c r="I376" s="23"/>
      <c r="J376" s="23"/>
      <c r="K376" s="23"/>
      <c r="L376" s="23"/>
      <c r="M376" s="23"/>
      <c r="N376" s="23"/>
      <c r="O376" s="23"/>
      <c r="P376" s="25"/>
    </row>
    <row r="377" spans="4:16" ht="12.75">
      <c r="D377" s="23"/>
      <c r="E377" s="23"/>
      <c r="F377" s="23"/>
      <c r="H377" s="23"/>
      <c r="I377" s="23"/>
      <c r="J377" s="23"/>
      <c r="K377" s="23"/>
      <c r="L377" s="23"/>
      <c r="M377" s="23"/>
      <c r="N377" s="23"/>
      <c r="O377" s="23"/>
      <c r="P377" s="25"/>
    </row>
    <row r="378" spans="4:16" ht="12.75">
      <c r="D378" s="23"/>
      <c r="E378" s="23"/>
      <c r="F378" s="23"/>
      <c r="H378" s="23"/>
      <c r="I378" s="23"/>
      <c r="J378" s="23"/>
      <c r="K378" s="23"/>
      <c r="L378" s="23"/>
      <c r="M378" s="23"/>
      <c r="N378" s="23"/>
      <c r="O378" s="23"/>
      <c r="P378" s="25"/>
    </row>
    <row r="379" spans="4:16" ht="12.75">
      <c r="D379" s="23"/>
      <c r="E379" s="23"/>
      <c r="F379" s="23"/>
      <c r="H379" s="23"/>
      <c r="I379" s="23"/>
      <c r="J379" s="23"/>
      <c r="K379" s="23"/>
      <c r="L379" s="23"/>
      <c r="M379" s="23"/>
      <c r="N379" s="23"/>
      <c r="O379" s="23"/>
      <c r="P379" s="25"/>
    </row>
    <row r="380" spans="4:16" ht="12.75">
      <c r="D380" s="23"/>
      <c r="E380" s="23"/>
      <c r="F380" s="23"/>
      <c r="H380" s="23"/>
      <c r="I380" s="23"/>
      <c r="J380" s="23"/>
      <c r="K380" s="23"/>
      <c r="L380" s="23"/>
      <c r="M380" s="23"/>
      <c r="N380" s="23"/>
      <c r="O380" s="23"/>
      <c r="P380" s="25"/>
    </row>
    <row r="381" spans="4:16" ht="12.75">
      <c r="D381" s="23"/>
      <c r="E381" s="23"/>
      <c r="F381" s="23"/>
      <c r="H381" s="23"/>
      <c r="I381" s="23"/>
      <c r="J381" s="23"/>
      <c r="K381" s="23"/>
      <c r="L381" s="23"/>
      <c r="M381" s="23"/>
      <c r="N381" s="23"/>
      <c r="O381" s="23"/>
      <c r="P381" s="25"/>
    </row>
    <row r="382" spans="4:16" ht="12.75">
      <c r="D382" s="23"/>
      <c r="E382" s="23"/>
      <c r="F382" s="23"/>
      <c r="H382" s="23"/>
      <c r="I382" s="23"/>
      <c r="J382" s="23"/>
      <c r="K382" s="23"/>
      <c r="L382" s="23"/>
      <c r="M382" s="23"/>
      <c r="N382" s="23"/>
      <c r="O382" s="23"/>
      <c r="P382" s="25"/>
    </row>
    <row r="383" spans="4:16" ht="12.75">
      <c r="D383" s="23"/>
      <c r="E383" s="23"/>
      <c r="F383" s="23"/>
      <c r="H383" s="23"/>
      <c r="I383" s="23"/>
      <c r="J383" s="23"/>
      <c r="K383" s="23"/>
      <c r="L383" s="23"/>
      <c r="M383" s="23"/>
      <c r="N383" s="23"/>
      <c r="O383" s="23"/>
      <c r="P383" s="25"/>
    </row>
    <row r="384" spans="4:16" ht="12.75">
      <c r="D384" s="23"/>
      <c r="E384" s="23"/>
      <c r="F384" s="23"/>
      <c r="H384" s="23"/>
      <c r="I384" s="23"/>
      <c r="J384" s="23"/>
      <c r="K384" s="23"/>
      <c r="L384" s="23"/>
      <c r="M384" s="23"/>
      <c r="N384" s="23"/>
      <c r="O384" s="23"/>
      <c r="P384" s="25"/>
    </row>
    <row r="385" spans="4:16" ht="12.75">
      <c r="D385" s="23"/>
      <c r="E385" s="23"/>
      <c r="F385" s="23"/>
      <c r="H385" s="23"/>
      <c r="I385" s="23"/>
      <c r="J385" s="23"/>
      <c r="K385" s="23"/>
      <c r="L385" s="23"/>
      <c r="M385" s="23"/>
      <c r="N385" s="23"/>
      <c r="O385" s="23"/>
      <c r="P385" s="25"/>
    </row>
    <row r="386" spans="4:16" ht="12.75">
      <c r="D386" s="23"/>
      <c r="E386" s="23"/>
      <c r="F386" s="23"/>
      <c r="H386" s="23"/>
      <c r="I386" s="23"/>
      <c r="J386" s="23"/>
      <c r="K386" s="23"/>
      <c r="L386" s="23"/>
      <c r="M386" s="23"/>
      <c r="N386" s="23"/>
      <c r="O386" s="23"/>
      <c r="P386" s="25"/>
    </row>
    <row r="387" spans="4:16" ht="12.75">
      <c r="D387" s="23"/>
      <c r="E387" s="23"/>
      <c r="F387" s="23"/>
      <c r="H387" s="23"/>
      <c r="I387" s="23"/>
      <c r="J387" s="23"/>
      <c r="K387" s="23"/>
      <c r="L387" s="23"/>
      <c r="M387" s="23"/>
      <c r="N387" s="23"/>
      <c r="O387" s="23"/>
      <c r="P387" s="25"/>
    </row>
    <row r="388" spans="4:16" ht="12.75">
      <c r="D388" s="23"/>
      <c r="E388" s="23"/>
      <c r="F388" s="23"/>
      <c r="H388" s="23"/>
      <c r="I388" s="23"/>
      <c r="J388" s="23"/>
      <c r="K388" s="23"/>
      <c r="L388" s="23"/>
      <c r="M388" s="23"/>
      <c r="N388" s="23"/>
      <c r="O388" s="23"/>
      <c r="P388" s="25"/>
    </row>
    <row r="389" spans="4:16" ht="12.75">
      <c r="D389" s="23"/>
      <c r="E389" s="23"/>
      <c r="F389" s="23"/>
      <c r="H389" s="23"/>
      <c r="I389" s="23"/>
      <c r="J389" s="23"/>
      <c r="K389" s="23"/>
      <c r="L389" s="23"/>
      <c r="M389" s="23"/>
      <c r="N389" s="23"/>
      <c r="O389" s="23"/>
      <c r="P389" s="25"/>
    </row>
    <row r="390" spans="4:16" ht="12.75">
      <c r="D390" s="23"/>
      <c r="E390" s="23"/>
      <c r="F390" s="23"/>
      <c r="H390" s="23"/>
      <c r="I390" s="23"/>
      <c r="J390" s="23"/>
      <c r="K390" s="23"/>
      <c r="L390" s="23"/>
      <c r="M390" s="23"/>
      <c r="N390" s="23"/>
      <c r="O390" s="23"/>
      <c r="P390" s="25"/>
    </row>
    <row r="391" spans="4:16" ht="12.75">
      <c r="D391" s="23"/>
      <c r="E391" s="23"/>
      <c r="F391" s="23"/>
      <c r="H391" s="23"/>
      <c r="I391" s="23"/>
      <c r="J391" s="23"/>
      <c r="K391" s="23"/>
      <c r="L391" s="23"/>
      <c r="M391" s="23"/>
      <c r="N391" s="23"/>
      <c r="O391" s="23"/>
      <c r="P391" s="25"/>
    </row>
    <row r="392" spans="4:16" ht="12.75">
      <c r="D392" s="23"/>
      <c r="E392" s="23"/>
      <c r="F392" s="23"/>
      <c r="H392" s="23"/>
      <c r="I392" s="23"/>
      <c r="J392" s="23"/>
      <c r="K392" s="23"/>
      <c r="L392" s="23"/>
      <c r="M392" s="23"/>
      <c r="N392" s="23"/>
      <c r="O392" s="23"/>
      <c r="P392" s="25"/>
    </row>
    <row r="393" spans="4:16" ht="12.75">
      <c r="D393" s="23"/>
      <c r="E393" s="23"/>
      <c r="F393" s="23"/>
      <c r="H393" s="23"/>
      <c r="I393" s="23"/>
      <c r="J393" s="23"/>
      <c r="K393" s="23"/>
      <c r="L393" s="23"/>
      <c r="M393" s="23"/>
      <c r="N393" s="23"/>
      <c r="O393" s="23"/>
      <c r="P393" s="25"/>
    </row>
    <row r="394" spans="4:16" ht="12.75">
      <c r="D394" s="23"/>
      <c r="E394" s="23"/>
      <c r="F394" s="23"/>
      <c r="H394" s="23"/>
      <c r="I394" s="23"/>
      <c r="J394" s="23"/>
      <c r="K394" s="23"/>
      <c r="L394" s="23"/>
      <c r="M394" s="23"/>
      <c r="N394" s="23"/>
      <c r="O394" s="23"/>
      <c r="P394" s="25"/>
    </row>
    <row r="395" spans="4:16" ht="12.75">
      <c r="D395" s="23"/>
      <c r="E395" s="23"/>
      <c r="F395" s="23"/>
      <c r="H395" s="23"/>
      <c r="I395" s="23"/>
      <c r="J395" s="23"/>
      <c r="K395" s="23"/>
      <c r="L395" s="23"/>
      <c r="M395" s="23"/>
      <c r="N395" s="23"/>
      <c r="O395" s="23"/>
      <c r="P395" s="25"/>
    </row>
    <row r="396" spans="4:16" ht="12.75">
      <c r="D396" s="23"/>
      <c r="E396" s="23"/>
      <c r="F396" s="23"/>
      <c r="H396" s="23"/>
      <c r="I396" s="23"/>
      <c r="J396" s="23"/>
      <c r="K396" s="23"/>
      <c r="L396" s="23"/>
      <c r="M396" s="23"/>
      <c r="N396" s="23"/>
      <c r="O396" s="23"/>
      <c r="P396" s="25"/>
    </row>
    <row r="397" spans="4:15" ht="12.75">
      <c r="D397" s="22"/>
      <c r="E397" s="22"/>
      <c r="F397" s="22"/>
      <c r="H397" s="22"/>
      <c r="I397" s="22"/>
      <c r="J397" s="22"/>
      <c r="K397" s="22"/>
      <c r="L397" s="22"/>
      <c r="M397" s="22"/>
      <c r="N397" s="22"/>
      <c r="O397" s="22"/>
    </row>
    <row r="398" spans="4:15" ht="12.75">
      <c r="D398" s="22"/>
      <c r="E398" s="22"/>
      <c r="F398" s="22"/>
      <c r="H398" s="22"/>
      <c r="I398" s="22"/>
      <c r="J398" s="22"/>
      <c r="K398" s="22"/>
      <c r="L398" s="22"/>
      <c r="M398" s="22"/>
      <c r="N398" s="22"/>
      <c r="O398" s="22"/>
    </row>
    <row r="399" spans="4:15" ht="12.75">
      <c r="D399" s="22"/>
      <c r="E399" s="22"/>
      <c r="F399" s="22"/>
      <c r="H399" s="22"/>
      <c r="I399" s="22"/>
      <c r="J399" s="22"/>
      <c r="K399" s="22"/>
      <c r="L399" s="22"/>
      <c r="M399" s="22"/>
      <c r="N399" s="22"/>
      <c r="O399" s="22"/>
    </row>
    <row r="400" spans="4:15" ht="12.75">
      <c r="D400" s="22"/>
      <c r="E400" s="22"/>
      <c r="F400" s="22"/>
      <c r="H400" s="22"/>
      <c r="I400" s="22"/>
      <c r="J400" s="22"/>
      <c r="K400" s="22"/>
      <c r="L400" s="22"/>
      <c r="M400" s="22"/>
      <c r="N400" s="22"/>
      <c r="O400" s="22"/>
    </row>
    <row r="401" spans="4:15" ht="12.75">
      <c r="D401" s="22"/>
      <c r="E401" s="22"/>
      <c r="F401" s="22"/>
      <c r="H401" s="22"/>
      <c r="I401" s="22"/>
      <c r="J401" s="22"/>
      <c r="K401" s="22"/>
      <c r="L401" s="22"/>
      <c r="M401" s="22"/>
      <c r="N401" s="22"/>
      <c r="O401" s="22"/>
    </row>
    <row r="402" spans="4:15" ht="12.75">
      <c r="D402" s="22"/>
      <c r="E402" s="22"/>
      <c r="F402" s="22"/>
      <c r="H402" s="22"/>
      <c r="I402" s="22"/>
      <c r="J402" s="22"/>
      <c r="K402" s="22"/>
      <c r="L402" s="22"/>
      <c r="M402" s="22"/>
      <c r="N402" s="22"/>
      <c r="O402" s="22"/>
    </row>
    <row r="403" spans="4:15" ht="12.75">
      <c r="D403" s="22"/>
      <c r="E403" s="22"/>
      <c r="F403" s="22"/>
      <c r="H403" s="22"/>
      <c r="I403" s="22"/>
      <c r="J403" s="22"/>
      <c r="K403" s="22"/>
      <c r="L403" s="22"/>
      <c r="M403" s="22"/>
      <c r="N403" s="22"/>
      <c r="O403" s="22"/>
    </row>
    <row r="404" spans="4:15" ht="12.75">
      <c r="D404" s="22"/>
      <c r="E404" s="22"/>
      <c r="F404" s="22"/>
      <c r="H404" s="22"/>
      <c r="I404" s="22"/>
      <c r="J404" s="22"/>
      <c r="K404" s="22"/>
      <c r="L404" s="22"/>
      <c r="M404" s="22"/>
      <c r="N404" s="22"/>
      <c r="O404" s="22"/>
    </row>
    <row r="405" spans="4:15" ht="12.75">
      <c r="D405" s="22"/>
      <c r="E405" s="22"/>
      <c r="F405" s="22"/>
      <c r="H405" s="22"/>
      <c r="I405" s="22"/>
      <c r="J405" s="22"/>
      <c r="K405" s="22"/>
      <c r="L405" s="22"/>
      <c r="M405" s="22"/>
      <c r="N405" s="22"/>
      <c r="O405" s="22"/>
    </row>
    <row r="406" spans="4:15" ht="12.75">
      <c r="D406" s="22"/>
      <c r="E406" s="22"/>
      <c r="F406" s="22"/>
      <c r="H406" s="22"/>
      <c r="I406" s="22"/>
      <c r="J406" s="22"/>
      <c r="K406" s="22"/>
      <c r="L406" s="22"/>
      <c r="M406" s="22"/>
      <c r="N406" s="22"/>
      <c r="O406" s="22"/>
    </row>
    <row r="407" spans="4:15" ht="12.75">
      <c r="D407" s="22"/>
      <c r="E407" s="22"/>
      <c r="F407" s="22"/>
      <c r="H407" s="22"/>
      <c r="I407" s="22"/>
      <c r="J407" s="22"/>
      <c r="K407" s="22"/>
      <c r="L407" s="22"/>
      <c r="M407" s="22"/>
      <c r="N407" s="22"/>
      <c r="O407" s="22"/>
    </row>
    <row r="408" spans="4:15" ht="12.75">
      <c r="D408" s="22"/>
      <c r="E408" s="22"/>
      <c r="F408" s="22"/>
      <c r="H408" s="22"/>
      <c r="I408" s="22"/>
      <c r="J408" s="22"/>
      <c r="K408" s="22"/>
      <c r="L408" s="22"/>
      <c r="M408" s="22"/>
      <c r="N408" s="22"/>
      <c r="O408" s="22"/>
    </row>
    <row r="409" spans="4:15" ht="12.75">
      <c r="D409" s="22"/>
      <c r="E409" s="22"/>
      <c r="F409" s="22"/>
      <c r="H409" s="22"/>
      <c r="I409" s="22"/>
      <c r="J409" s="22"/>
      <c r="K409" s="22"/>
      <c r="L409" s="22"/>
      <c r="M409" s="22"/>
      <c r="N409" s="22"/>
      <c r="O409" s="22"/>
    </row>
    <row r="410" spans="4:15" ht="12.75">
      <c r="D410" s="22"/>
      <c r="E410" s="22"/>
      <c r="F410" s="22"/>
      <c r="H410" s="22"/>
      <c r="I410" s="22"/>
      <c r="J410" s="22"/>
      <c r="K410" s="22"/>
      <c r="L410" s="22"/>
      <c r="M410" s="22"/>
      <c r="N410" s="22"/>
      <c r="O410" s="22"/>
    </row>
    <row r="411" spans="4:15" ht="12.75">
      <c r="D411" s="22"/>
      <c r="E411" s="22"/>
      <c r="F411" s="22"/>
      <c r="H411" s="22"/>
      <c r="I411" s="22"/>
      <c r="J411" s="22"/>
      <c r="K411" s="22"/>
      <c r="L411" s="22"/>
      <c r="M411" s="22"/>
      <c r="N411" s="22"/>
      <c r="O411" s="22"/>
    </row>
    <row r="412" spans="4:15" ht="12.75">
      <c r="D412" s="22"/>
      <c r="E412" s="22"/>
      <c r="F412" s="22"/>
      <c r="H412" s="22"/>
      <c r="I412" s="22"/>
      <c r="J412" s="22"/>
      <c r="K412" s="22"/>
      <c r="L412" s="22"/>
      <c r="M412" s="22"/>
      <c r="N412" s="22"/>
      <c r="O412" s="22"/>
    </row>
    <row r="413" spans="4:15" ht="12.75">
      <c r="D413" s="22"/>
      <c r="E413" s="22"/>
      <c r="F413" s="22"/>
      <c r="H413" s="22"/>
      <c r="I413" s="22"/>
      <c r="J413" s="22"/>
      <c r="K413" s="22"/>
      <c r="L413" s="22"/>
      <c r="M413" s="22"/>
      <c r="N413" s="22"/>
      <c r="O413" s="22"/>
    </row>
    <row r="414" spans="4:15" ht="12.75">
      <c r="D414" s="22"/>
      <c r="E414" s="22"/>
      <c r="F414" s="22"/>
      <c r="H414" s="22"/>
      <c r="I414" s="22"/>
      <c r="J414" s="22"/>
      <c r="K414" s="22"/>
      <c r="L414" s="22"/>
      <c r="M414" s="22"/>
      <c r="N414" s="22"/>
      <c r="O414" s="22"/>
    </row>
    <row r="415" spans="4:15" ht="12.75">
      <c r="D415" s="22"/>
      <c r="E415" s="22"/>
      <c r="F415" s="22"/>
      <c r="H415" s="22"/>
      <c r="I415" s="22"/>
      <c r="J415" s="22"/>
      <c r="K415" s="22"/>
      <c r="L415" s="22"/>
      <c r="M415" s="22"/>
      <c r="N415" s="22"/>
      <c r="O415" s="22"/>
    </row>
    <row r="416" spans="4:15" ht="12.75">
      <c r="D416" s="22"/>
      <c r="E416" s="22"/>
      <c r="F416" s="22"/>
      <c r="H416" s="22"/>
      <c r="I416" s="22"/>
      <c r="J416" s="22"/>
      <c r="K416" s="22"/>
      <c r="L416" s="22"/>
      <c r="M416" s="22"/>
      <c r="N416" s="22"/>
      <c r="O416" s="22"/>
    </row>
    <row r="417" spans="4:15" ht="12.75">
      <c r="D417" s="22"/>
      <c r="E417" s="22"/>
      <c r="F417" s="22"/>
      <c r="H417" s="22"/>
      <c r="I417" s="22"/>
      <c r="J417" s="22"/>
      <c r="K417" s="22"/>
      <c r="L417" s="22"/>
      <c r="M417" s="22"/>
      <c r="N417" s="22"/>
      <c r="O417" s="22"/>
    </row>
    <row r="418" spans="4:15" ht="12.75">
      <c r="D418" s="22"/>
      <c r="E418" s="22"/>
      <c r="F418" s="22"/>
      <c r="H418" s="22"/>
      <c r="I418" s="22"/>
      <c r="J418" s="22"/>
      <c r="K418" s="22"/>
      <c r="L418" s="22"/>
      <c r="M418" s="22"/>
      <c r="N418" s="22"/>
      <c r="O418" s="22"/>
    </row>
    <row r="419" spans="4:15" ht="12.75">
      <c r="D419" s="22"/>
      <c r="E419" s="22"/>
      <c r="F419" s="22"/>
      <c r="H419" s="22"/>
      <c r="I419" s="22"/>
      <c r="J419" s="22"/>
      <c r="K419" s="22"/>
      <c r="L419" s="22"/>
      <c r="M419" s="22"/>
      <c r="N419" s="22"/>
      <c r="O419" s="22"/>
    </row>
    <row r="420" spans="4:15" ht="12.75">
      <c r="D420" s="22"/>
      <c r="E420" s="22"/>
      <c r="F420" s="22"/>
      <c r="H420" s="22"/>
      <c r="I420" s="22"/>
      <c r="J420" s="22"/>
      <c r="K420" s="22"/>
      <c r="L420" s="22"/>
      <c r="M420" s="22"/>
      <c r="N420" s="22"/>
      <c r="O420" s="22"/>
    </row>
    <row r="421" spans="4:15" ht="12.75">
      <c r="D421" s="22"/>
      <c r="E421" s="22"/>
      <c r="F421" s="22"/>
      <c r="H421" s="22"/>
      <c r="I421" s="22"/>
      <c r="J421" s="22"/>
      <c r="K421" s="22"/>
      <c r="L421" s="22"/>
      <c r="M421" s="22"/>
      <c r="N421" s="22"/>
      <c r="O421" s="22"/>
    </row>
    <row r="422" spans="4:15" ht="12.75">
      <c r="D422" s="22"/>
      <c r="E422" s="22"/>
      <c r="F422" s="22"/>
      <c r="H422" s="22"/>
      <c r="I422" s="22"/>
      <c r="J422" s="22"/>
      <c r="K422" s="22"/>
      <c r="L422" s="22"/>
      <c r="M422" s="22"/>
      <c r="N422" s="22"/>
      <c r="O422" s="22"/>
    </row>
    <row r="423" spans="4:15" ht="12.75">
      <c r="D423" s="22"/>
      <c r="E423" s="22"/>
      <c r="F423" s="22"/>
      <c r="H423" s="22"/>
      <c r="I423" s="22"/>
      <c r="J423" s="22"/>
      <c r="K423" s="22"/>
      <c r="L423" s="22"/>
      <c r="M423" s="22"/>
      <c r="N423" s="22"/>
      <c r="O423" s="22"/>
    </row>
    <row r="424" spans="4:15" ht="12.75">
      <c r="D424" s="22"/>
      <c r="E424" s="22"/>
      <c r="F424" s="22"/>
      <c r="H424" s="22"/>
      <c r="I424" s="22"/>
      <c r="J424" s="22"/>
      <c r="K424" s="22"/>
      <c r="L424" s="22"/>
      <c r="M424" s="22"/>
      <c r="N424" s="22"/>
      <c r="O424" s="22"/>
    </row>
    <row r="425" spans="4:15" ht="12.75">
      <c r="D425" s="22"/>
      <c r="E425" s="22"/>
      <c r="F425" s="22"/>
      <c r="H425" s="22"/>
      <c r="I425" s="22"/>
      <c r="J425" s="22"/>
      <c r="K425" s="22"/>
      <c r="L425" s="22"/>
      <c r="M425" s="22"/>
      <c r="N425" s="22"/>
      <c r="O425" s="22"/>
    </row>
    <row r="426" spans="4:15" ht="12.75">
      <c r="D426" s="22"/>
      <c r="E426" s="22"/>
      <c r="F426" s="22"/>
      <c r="H426" s="22"/>
      <c r="I426" s="22"/>
      <c r="J426" s="22"/>
      <c r="K426" s="22"/>
      <c r="L426" s="22"/>
      <c r="M426" s="22"/>
      <c r="N426" s="22"/>
      <c r="O426" s="22"/>
    </row>
    <row r="427" spans="4:15" ht="12.75">
      <c r="D427" s="22"/>
      <c r="E427" s="22"/>
      <c r="F427" s="22"/>
      <c r="H427" s="22"/>
      <c r="I427" s="22"/>
      <c r="J427" s="22"/>
      <c r="K427" s="22"/>
      <c r="L427" s="22"/>
      <c r="M427" s="22"/>
      <c r="N427" s="22"/>
      <c r="O427" s="22"/>
    </row>
    <row r="428" spans="4:15" ht="12.75">
      <c r="D428" s="22"/>
      <c r="E428" s="22"/>
      <c r="F428" s="22"/>
      <c r="H428" s="22"/>
      <c r="I428" s="22"/>
      <c r="J428" s="22"/>
      <c r="K428" s="22"/>
      <c r="L428" s="22"/>
      <c r="M428" s="22"/>
      <c r="N428" s="22"/>
      <c r="O428" s="22"/>
    </row>
    <row r="429" spans="4:15" ht="12.75">
      <c r="D429" s="22"/>
      <c r="E429" s="22"/>
      <c r="F429" s="22"/>
      <c r="H429" s="22"/>
      <c r="I429" s="22"/>
      <c r="J429" s="22"/>
      <c r="K429" s="22"/>
      <c r="L429" s="22"/>
      <c r="M429" s="22"/>
      <c r="N429" s="22"/>
      <c r="O429" s="22"/>
    </row>
    <row r="430" spans="4:15" ht="12.75">
      <c r="D430" s="22"/>
      <c r="E430" s="22"/>
      <c r="F430" s="22"/>
      <c r="H430" s="22"/>
      <c r="I430" s="22"/>
      <c r="J430" s="22"/>
      <c r="K430" s="22"/>
      <c r="L430" s="22"/>
      <c r="M430" s="22"/>
      <c r="N430" s="22"/>
      <c r="O430" s="22"/>
    </row>
    <row r="431" spans="4:15" ht="12.75">
      <c r="D431" s="22"/>
      <c r="E431" s="22"/>
      <c r="F431" s="22"/>
      <c r="H431" s="22"/>
      <c r="I431" s="22"/>
      <c r="J431" s="22"/>
      <c r="K431" s="22"/>
      <c r="L431" s="22"/>
      <c r="M431" s="22"/>
      <c r="N431" s="22"/>
      <c r="O431" s="22"/>
    </row>
    <row r="432" spans="4:15" ht="12.75">
      <c r="D432" s="22"/>
      <c r="E432" s="22"/>
      <c r="F432" s="22"/>
      <c r="H432" s="22"/>
      <c r="I432" s="22"/>
      <c r="J432" s="22"/>
      <c r="K432" s="22"/>
      <c r="L432" s="22"/>
      <c r="M432" s="22"/>
      <c r="N432" s="22"/>
      <c r="O432" s="22"/>
    </row>
    <row r="433" spans="4:15" ht="12.75">
      <c r="D433" s="22"/>
      <c r="E433" s="22"/>
      <c r="F433" s="22"/>
      <c r="H433" s="22"/>
      <c r="I433" s="22"/>
      <c r="J433" s="22"/>
      <c r="K433" s="22"/>
      <c r="L433" s="22"/>
      <c r="M433" s="22"/>
      <c r="N433" s="22"/>
      <c r="O433" s="22"/>
    </row>
    <row r="434" spans="4:15" ht="12.75">
      <c r="D434" s="22"/>
      <c r="E434" s="22"/>
      <c r="F434" s="22"/>
      <c r="H434" s="22"/>
      <c r="I434" s="22"/>
      <c r="J434" s="22"/>
      <c r="K434" s="22"/>
      <c r="L434" s="22"/>
      <c r="M434" s="22"/>
      <c r="N434" s="22"/>
      <c r="O434" s="22"/>
    </row>
    <row r="435" spans="4:15" ht="12.75">
      <c r="D435" s="22"/>
      <c r="E435" s="22"/>
      <c r="F435" s="22"/>
      <c r="H435" s="22"/>
      <c r="I435" s="22"/>
      <c r="J435" s="22"/>
      <c r="K435" s="22"/>
      <c r="L435" s="22"/>
      <c r="M435" s="22"/>
      <c r="N435" s="22"/>
      <c r="O435" s="22"/>
    </row>
    <row r="436" spans="4:15" ht="12.75">
      <c r="D436" s="22"/>
      <c r="E436" s="22"/>
      <c r="F436" s="22"/>
      <c r="H436" s="22"/>
      <c r="I436" s="22"/>
      <c r="J436" s="22"/>
      <c r="K436" s="22"/>
      <c r="L436" s="22"/>
      <c r="M436" s="22"/>
      <c r="N436" s="22"/>
      <c r="O436" s="22"/>
    </row>
    <row r="437" spans="4:15" ht="12.75">
      <c r="D437" s="22"/>
      <c r="E437" s="22"/>
      <c r="F437" s="22"/>
      <c r="H437" s="22"/>
      <c r="I437" s="22"/>
      <c r="J437" s="22"/>
      <c r="K437" s="22"/>
      <c r="L437" s="22"/>
      <c r="M437" s="22"/>
      <c r="N437" s="22"/>
      <c r="O437" s="22"/>
    </row>
  </sheetData>
  <sheetProtection/>
  <mergeCells count="3">
    <mergeCell ref="A1:Q1"/>
    <mergeCell ref="A2:Q2"/>
    <mergeCell ref="A3:Q3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PPS Publications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Anna Fas</dc:creator>
  <cp:keywords/>
  <dc:description/>
  <cp:lastModifiedBy>nick.preston</cp:lastModifiedBy>
  <cp:lastPrinted>2014-09-10T09:25:14Z</cp:lastPrinted>
  <dcterms:created xsi:type="dcterms:W3CDTF">2012-11-21T15:14:15Z</dcterms:created>
  <dcterms:modified xsi:type="dcterms:W3CDTF">2018-07-25T10:33:08Z</dcterms:modified>
  <cp:category/>
  <cp:version/>
  <cp:contentType/>
  <cp:contentStatus/>
</cp:coreProperties>
</file>